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olop 2017(chuyendoi)" sheetId="7" r:id="rId1"/>
    <sheet name="Solop 2017 (Xaydungmoi)" sheetId="9" r:id="rId2"/>
    <sheet name="XAYDUNGMOI " sheetId="10" r:id="rId3"/>
    <sheet name="Sheet2" sheetId="2" r:id="rId4"/>
    <sheet name="Sheet3" sheetId="3" r:id="rId5"/>
    <sheet name="Sheet4" sheetId="4" r:id="rId6"/>
    <sheet name="Sheet5" sheetId="5" r:id="rId7"/>
  </sheets>
  <definedNames>
    <definedName name="_xlnm.Print_Titles" localSheetId="1">'Solop 2017 (Xaydungmoi)'!$8:$9</definedName>
    <definedName name="_xlnm.Print_Titles" localSheetId="0">'Solop 2017(chuyendoi)'!$8:$9</definedName>
    <definedName name="_xlnm.Print_Titles" localSheetId="2">'XAYDUNGMOI '!$8:$9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9" l="1"/>
  <c r="N14" i="9"/>
  <c r="O21" i="7"/>
  <c r="N21" i="7"/>
  <c r="O16" i="7"/>
  <c r="P16" i="7"/>
  <c r="N16" i="7"/>
  <c r="F40" i="9"/>
  <c r="H40" i="9"/>
  <c r="I40" i="9"/>
  <c r="E23" i="9"/>
  <c r="F23" i="9"/>
  <c r="H23" i="9"/>
  <c r="I23" i="9"/>
  <c r="D23" i="9"/>
  <c r="I35" i="9"/>
  <c r="H35" i="9"/>
  <c r="F35" i="9"/>
  <c r="E35" i="9"/>
  <c r="E40" i="9" s="1"/>
  <c r="D35" i="9"/>
  <c r="D40" i="9" s="1"/>
  <c r="I30" i="9"/>
  <c r="H30" i="9"/>
  <c r="F30" i="9"/>
  <c r="E30" i="9"/>
  <c r="D30" i="9"/>
  <c r="I58" i="7"/>
  <c r="E64" i="7"/>
  <c r="F64" i="7"/>
  <c r="H64" i="7"/>
  <c r="I64" i="7"/>
  <c r="D64" i="7"/>
  <c r="F58" i="7"/>
  <c r="H58" i="7"/>
  <c r="E58" i="7"/>
  <c r="D58" i="7"/>
  <c r="F43" i="7" l="1"/>
  <c r="H43" i="7"/>
  <c r="I43" i="7"/>
  <c r="E43" i="7"/>
  <c r="D43" i="7"/>
  <c r="F37" i="7"/>
  <c r="H37" i="7"/>
  <c r="I37" i="7"/>
  <c r="E37" i="7"/>
  <c r="D37" i="7"/>
  <c r="E24" i="7"/>
  <c r="F24" i="7"/>
  <c r="H24" i="7"/>
  <c r="I24" i="7"/>
  <c r="E32" i="7"/>
  <c r="F32" i="7"/>
  <c r="H32" i="7"/>
  <c r="I32" i="7"/>
  <c r="E17" i="7"/>
  <c r="F17" i="7"/>
  <c r="H17" i="7"/>
  <c r="I17" i="7"/>
  <c r="I65" i="7" l="1"/>
  <c r="H65" i="7"/>
  <c r="F65" i="7"/>
  <c r="E65" i="7"/>
  <c r="D32" i="7"/>
  <c r="D24" i="7"/>
  <c r="D17" i="7"/>
  <c r="D65" i="7" l="1"/>
</calcChain>
</file>

<file path=xl/sharedStrings.xml><?xml version="1.0" encoding="utf-8"?>
<sst xmlns="http://schemas.openxmlformats.org/spreadsheetml/2006/main" count="331" uniqueCount="124">
  <si>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</si>
  <si>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</si>
  <si>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</si>
  <si>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</si>
  <si>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</si>
  <si>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</si>
  <si>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</si>
  <si>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</si>
  <si>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</si>
  <si>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</si>
  <si>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</si>
  <si>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</si>
  <si>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</si>
  <si>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</si>
  <si>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</si>
  <si>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</si>
  <si>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</si>
  <si>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</si>
  <si>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</si>
  <si>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</si>
  <si>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</si>
  <si>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</si>
  <si>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</si>
  <si>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</si>
  <si>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</si>
  <si>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</si>
  <si>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</si>
  <si>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</si>
  <si>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</si>
  <si>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</si>
  <si>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</si>
  <si>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</si>
  <si>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</si>
  <si>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</si>
  <si>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</si>
  <si>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</si>
  <si>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</si>
  <si>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</si>
  <si>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</si>
  <si>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</si>
  <si>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</si>
  <si>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</si>
  <si>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</si>
  <si>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</si>
  <si>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</si>
  <si>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</si>
  <si>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</si>
  <si>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</si>
  <si>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</si>
  <si>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</si>
  <si>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</si>
  <si>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</si>
  <si>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</si>
  <si>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</si>
  <si>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</si>
  <si>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</si>
  <si>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</si>
  <si>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</si>
  <si>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</si>
  <si>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</si>
  <si>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</si>
  <si>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</si>
  <si>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</si>
  <si>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</si>
  <si>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</si>
  <si>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</si>
  <si>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</si>
  <si>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</si>
  <si>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</si>
  <si>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</si>
  <si>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</si>
  <si>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</si>
  <si>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</si>
  <si>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</si>
  <si>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</si>
  <si>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</si>
  <si>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</si>
  <si>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</si>
  <si>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</si>
  <si>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CHUYỂN
ĐỔI</t>
  </si>
  <si>
    <t>NGÀNH, NGHỂ ĐÀO TẠO CHUYỂN ĐỔI VÀ XÂY DỰNG MỚI</t>
  </si>
  <si>
    <t>Kỹ thuật xây dựng</t>
  </si>
  <si>
    <t>PHÒNG TUYỂN SINH - ĐÀO TẠO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</si>
  <si>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</si>
  <si>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</si>
  <si>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</si>
  <si>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</si>
  <si>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</si>
  <si>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* Tổng cộng: </t>
  </si>
  <si>
    <t>* Thời gian thực hiện:</t>
  </si>
  <si>
    <t xml:space="preserve">Lập trình máy tính  </t>
  </si>
  <si>
    <t>Xây dựng cầu đường bộ</t>
  </si>
  <si>
    <t>Quản lý xây dựng</t>
  </si>
  <si>
    <t>DANH MỤC NGÀNH, NGHỀ ĐÀO TẠO BIÊN SOẠN CHUYỂN ĐỔI CHƯƠNG TRÌNH GIÁO DỤC NGHỀ NGHIỆP</t>
  </si>
  <si>
    <t>NGÀNH, NGHỂ ĐÀO TẠO BIÊN SOẠN CHUYỂN ĐỔI</t>
  </si>
  <si>
    <t>Tin học ứng dụng</t>
  </si>
  <si>
    <t>DANH MỤC NGÀNH, NGHỀ ĐÀO TẠO XÂY DỰNG MỚI CHƯƠNG TRÌNH GIÁO DỤC NGHỀ NGHIỆP</t>
  </si>
  <si>
    <t>Trung cấp: 18</t>
  </si>
  <si>
    <t>Cao đẳng: 17</t>
  </si>
  <si>
    <t>Thành phố Hồ Chí Minh, ngày        tháng      năm 2017</t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</si>
  <si>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đã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</si>
  <si>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chương trình khung các ngành, nghề đã đăng ký</t>
    </r>
  </si>
  <si>
    <t>Công nghệ kỹ thuật máy tính</t>
  </si>
  <si>
    <t>CHỈ TIÊU</t>
  </si>
  <si>
    <t>GHI CHÚ</t>
  </si>
  <si>
    <t>Nguyễn Văn Tấn</t>
  </si>
  <si>
    <t xml:space="preserve">TS 2016 </t>
  </si>
  <si>
    <t>CD</t>
  </si>
  <si>
    <t xml:space="preserve">TC: </t>
  </si>
  <si>
    <t>SỐ LỚP</t>
  </si>
  <si>
    <t>TỔNG CỘNG</t>
  </si>
  <si>
    <t>TS 2016: 
- TC: 108
(1KTD, 1QTD)
- CĐ: 45
(1 QTD)</t>
  </si>
  <si>
    <t>TS 2016: 
- TC: 62
(1 CGK 9+)
- CĐ: 507
(9 lớp)</t>
  </si>
  <si>
    <t>TS 2016: 
- TC:108
(2 TCN-LĐL)
- CĐ: 218
(4 lớp)</t>
  </si>
  <si>
    <t>TS 2016: 
- TC:55
(1 lớp TC-MTT 9+)
- CĐ: 133
(2 lớp)</t>
  </si>
  <si>
    <t>TỔNG CỘNG CÁC NGÀNH</t>
  </si>
  <si>
    <t>LỚP</t>
  </si>
  <si>
    <t>TS 2017 nếu
dự kiến tăng 5%</t>
  </si>
  <si>
    <t>SL
HSSV</t>
  </si>
  <si>
    <t xml:space="preserve">TS 2017 </t>
  </si>
  <si>
    <t>TS 2017 dự kiến tăng  so với  2016</t>
  </si>
  <si>
    <t>TS 2016: 
-  TC: 250
 ( 01 TN+TCT; 1 TC9+3; 2TCN)
- CĐ: 330 (7 lớp)</t>
  </si>
  <si>
    <t>TS 2016: 
- TC:387
(1TN; 2TCT; 2TC; 3TCN)
- CĐ: 955
(14 lớp)</t>
  </si>
  <si>
    <t>TS 2016: 
- TC:  214
(1TCT-Đ; 1TCN-Đ;1TCN-ĐT)
- CĐ: 556
(10 lớp)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</si>
</sst>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2"/>
    </font>
    <font>
      <b/>
      <sz val="12"/>
      <name val="Times New Roman"/>
      <family val="2"/>
    </font>
    <font>
      <b/>
      <u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indent="6"/>
    </xf>
    <xf numFmtId="0" fontId="7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left" indent="6"/>
    </xf>
    <xf numFmtId="0" fontId="6" fillId="0" borderId="0" xfId="0" applyFont="1" applyAlignment="1">
      <alignment horizontal="left" indent="11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left" indent="5"/>
    </xf>
    <xf numFmtId="0" fontId="10" fillId="0" borderId="0" xfId="0" applyFont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>
      <alignment horizontal="left" indent="10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left" vertical="center" indent="3"/>
    </xf>
    <xf numFmtId="0" fontId="16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15" fillId="2" borderId="1" xfId="0" applyFont="1" applyFill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5" fillId="2" borderId="1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9" fontId="16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225137</xdr:colOff>
      <xdr:row>3</xdr:row>
      <xdr:rowOff>8659</xdr:rowOff>
    </xdr:from>
    <xdr:to>
      <xdr:col>2</xdr:col>
      <xdr:colOff>25978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796637" y="637309"/>
          <a:ext cx="753341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tabSelected="1" topLeftCell="A11" zoomScale="110" zoomScaleNormal="110" workbookViewId="0">
      <selection activeCell="D16" sqref="D16:E17"/>
    </sheetView>
  </sheetViews>
  <sheetFormatPr defaultRowHeight="15.75" x14ac:dyDescent="0.25"/>
  <cols>
    <col min="1" max="1" width="4.5" style="30" customWidth="1"/>
    <col min="2" max="2" width="7.375" style="30" hidden="1" customWidth="1"/>
    <col min="3" max="3" width="24.25" style="31" customWidth="1"/>
    <col min="4" max="4" width="9" style="30" customWidth="1"/>
    <col min="5" max="5" width="7.875" style="30" customWidth="1"/>
    <col min="6" max="6" width="7.25" style="30" hidden="1" customWidth="1"/>
    <col min="7" max="7" width="25.875" style="30" customWidth="1"/>
    <col min="8" max="8" width="10.5" style="30" customWidth="1"/>
    <col min="9" max="9" width="10.75" style="31" customWidth="1"/>
    <col min="10" max="10" width="15.5" style="31" customWidth="1"/>
    <col min="11" max="12" width="8.625" style="33" hidden="1" customWidth="1"/>
    <col min="13" max="13" width="7.875" style="31" customWidth="1"/>
    <col min="14" max="14" width="7.625" style="31" customWidth="1"/>
    <col min="15" max="15" width="6.5" style="31" customWidth="1"/>
    <col min="16" max="16" width="11.375" style="31" customWidth="1"/>
    <col min="17" max="16384" width="9" style="31"/>
  </cols>
  <sheetData>
    <row r="1" spans="1:16" ht="16.5" customHeight="1" x14ac:dyDescent="0.25">
      <c r="A1" s="29" t="s">
        <v>58</v>
      </c>
      <c r="J1" s="32" t="s">
        <v>2</v>
      </c>
    </row>
    <row r="2" spans="1:16" ht="16.5" customHeight="1" x14ac:dyDescent="0.25">
      <c r="A2" s="34" t="s">
        <v>0</v>
      </c>
      <c r="J2" s="35" t="s">
        <v>3</v>
      </c>
      <c r="L2" s="36"/>
    </row>
    <row r="3" spans="1:16" ht="16.5" customHeight="1" x14ac:dyDescent="0.25">
      <c r="A3" s="34" t="s">
        <v>87</v>
      </c>
      <c r="J3" s="29"/>
    </row>
    <row r="4" spans="1:16" x14ac:dyDescent="0.25">
      <c r="J4" s="37" t="s">
        <v>99</v>
      </c>
    </row>
    <row r="5" spans="1:16" ht="13.5" customHeight="1" x14ac:dyDescent="0.25"/>
    <row r="6" spans="1:16" ht="31.5" customHeight="1" x14ac:dyDescent="0.25">
      <c r="A6" s="85" t="s">
        <v>93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</row>
    <row r="8" spans="1:16" s="38" customFormat="1" ht="31.5" customHeight="1" x14ac:dyDescent="0.25">
      <c r="A8" s="76" t="s">
        <v>1</v>
      </c>
      <c r="B8" s="76" t="s">
        <v>94</v>
      </c>
      <c r="C8" s="76"/>
      <c r="D8" s="76"/>
      <c r="E8" s="76"/>
      <c r="F8" s="76"/>
      <c r="G8" s="76"/>
      <c r="H8" s="76"/>
      <c r="I8" s="76"/>
      <c r="J8" s="86" t="s">
        <v>104</v>
      </c>
      <c r="K8" s="86" t="s">
        <v>79</v>
      </c>
      <c r="L8" s="86" t="s">
        <v>67</v>
      </c>
    </row>
    <row r="9" spans="1:16" s="41" customFormat="1" ht="31.5" customHeight="1" x14ac:dyDescent="0.25">
      <c r="A9" s="76"/>
      <c r="B9" s="39" t="s">
        <v>77</v>
      </c>
      <c r="C9" s="40" t="s">
        <v>5</v>
      </c>
      <c r="D9" s="51" t="s">
        <v>103</v>
      </c>
      <c r="E9" s="51" t="s">
        <v>109</v>
      </c>
      <c r="F9" s="39" t="s">
        <v>68</v>
      </c>
      <c r="G9" s="40" t="s">
        <v>6</v>
      </c>
      <c r="H9" s="51" t="s">
        <v>103</v>
      </c>
      <c r="I9" s="41" t="s">
        <v>109</v>
      </c>
      <c r="J9" s="76"/>
      <c r="K9" s="76"/>
      <c r="L9" s="86"/>
    </row>
    <row r="10" spans="1:16" s="42" customFormat="1" ht="33.950000000000003" customHeight="1" x14ac:dyDescent="0.25">
      <c r="A10" s="76" t="s">
        <v>69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</row>
    <row r="11" spans="1:16" s="45" customFormat="1" ht="44.25" customHeight="1" x14ac:dyDescent="0.25">
      <c r="A11" s="43">
        <v>1</v>
      </c>
      <c r="B11" s="43">
        <v>5480205</v>
      </c>
      <c r="C11" s="44" t="s">
        <v>95</v>
      </c>
      <c r="D11" s="43">
        <v>150</v>
      </c>
      <c r="E11" s="43">
        <v>3</v>
      </c>
      <c r="F11" s="43">
        <v>6480205</v>
      </c>
      <c r="G11" s="44" t="s">
        <v>95</v>
      </c>
      <c r="H11" s="43">
        <v>50</v>
      </c>
      <c r="I11" s="43">
        <v>1</v>
      </c>
      <c r="J11" s="80" t="s">
        <v>121</v>
      </c>
      <c r="K11" s="43" t="s">
        <v>78</v>
      </c>
      <c r="L11" s="43"/>
    </row>
    <row r="12" spans="1:16" s="45" customFormat="1" ht="33" customHeight="1" x14ac:dyDescent="0.25">
      <c r="A12" s="43">
        <v>2</v>
      </c>
      <c r="B12" s="43">
        <v>5480214</v>
      </c>
      <c r="C12" s="44" t="s">
        <v>9</v>
      </c>
      <c r="D12" s="43">
        <v>150</v>
      </c>
      <c r="E12" s="43">
        <v>3</v>
      </c>
      <c r="F12" s="43">
        <v>6480214</v>
      </c>
      <c r="G12" s="44" t="s">
        <v>9</v>
      </c>
      <c r="H12" s="43">
        <v>50</v>
      </c>
      <c r="I12" s="43">
        <v>1</v>
      </c>
      <c r="J12" s="81"/>
      <c r="K12" s="43" t="s">
        <v>78</v>
      </c>
      <c r="L12" s="43"/>
    </row>
    <row r="13" spans="1:16" s="45" customFormat="1" ht="43.5" customHeight="1" x14ac:dyDescent="0.25">
      <c r="A13" s="43">
        <v>3</v>
      </c>
      <c r="B13" s="43">
        <v>5480105</v>
      </c>
      <c r="C13" s="46" t="s">
        <v>4</v>
      </c>
      <c r="D13" s="43">
        <v>150</v>
      </c>
      <c r="E13" s="43">
        <v>3</v>
      </c>
      <c r="F13" s="43">
        <v>6480105</v>
      </c>
      <c r="G13" s="46" t="s">
        <v>102</v>
      </c>
      <c r="H13" s="43">
        <v>50</v>
      </c>
      <c r="I13" s="43">
        <v>1</v>
      </c>
      <c r="J13" s="81"/>
      <c r="K13" s="43" t="s">
        <v>78</v>
      </c>
      <c r="L13" s="43"/>
      <c r="M13" s="68" t="s">
        <v>106</v>
      </c>
      <c r="N13" s="69" t="s">
        <v>118</v>
      </c>
      <c r="O13" s="58" t="s">
        <v>116</v>
      </c>
      <c r="P13" s="70" t="s">
        <v>117</v>
      </c>
    </row>
    <row r="14" spans="1:16" s="45" customFormat="1" ht="33" customHeight="1" x14ac:dyDescent="0.25">
      <c r="A14" s="43">
        <v>4</v>
      </c>
      <c r="B14" s="43">
        <v>5480207</v>
      </c>
      <c r="C14" s="46" t="s">
        <v>90</v>
      </c>
      <c r="D14" s="43">
        <v>150</v>
      </c>
      <c r="E14" s="43">
        <v>3</v>
      </c>
      <c r="F14" s="43">
        <v>6480207</v>
      </c>
      <c r="G14" s="46" t="s">
        <v>90</v>
      </c>
      <c r="H14" s="43">
        <v>50</v>
      </c>
      <c r="I14" s="43">
        <v>1</v>
      </c>
      <c r="J14" s="81"/>
      <c r="K14" s="43" t="s">
        <v>78</v>
      </c>
      <c r="L14" s="43"/>
      <c r="M14" s="45" t="s">
        <v>108</v>
      </c>
      <c r="N14" s="45">
        <v>1185</v>
      </c>
      <c r="O14" s="45">
        <v>21</v>
      </c>
      <c r="P14" s="45">
        <v>1245</v>
      </c>
    </row>
    <row r="15" spans="1:16" s="45" customFormat="1" ht="33" customHeight="1" x14ac:dyDescent="0.25">
      <c r="A15" s="43">
        <v>5</v>
      </c>
      <c r="B15" s="43">
        <v>5480216</v>
      </c>
      <c r="C15" s="44" t="s">
        <v>10</v>
      </c>
      <c r="D15" s="43">
        <v>150</v>
      </c>
      <c r="E15" s="43">
        <v>3</v>
      </c>
      <c r="F15" s="43">
        <v>6480216</v>
      </c>
      <c r="G15" s="44" t="s">
        <v>10</v>
      </c>
      <c r="H15" s="43">
        <v>50</v>
      </c>
      <c r="I15" s="43">
        <v>1</v>
      </c>
      <c r="J15" s="81"/>
      <c r="K15" s="43" t="s">
        <v>78</v>
      </c>
      <c r="L15" s="43"/>
      <c r="M15" s="45" t="s">
        <v>107</v>
      </c>
      <c r="N15" s="45">
        <v>2743</v>
      </c>
      <c r="O15" s="45">
        <v>47</v>
      </c>
      <c r="P15" s="45">
        <v>2880</v>
      </c>
    </row>
    <row r="16" spans="1:16" s="45" customFormat="1" ht="33" customHeight="1" x14ac:dyDescent="0.25">
      <c r="A16" s="43">
        <v>6</v>
      </c>
      <c r="B16" s="43">
        <v>5480209</v>
      </c>
      <c r="C16" s="44" t="s">
        <v>7</v>
      </c>
      <c r="D16" s="95">
        <v>150</v>
      </c>
      <c r="E16" s="95">
        <v>3</v>
      </c>
      <c r="F16" s="43">
        <v>6480209</v>
      </c>
      <c r="G16" s="44" t="s">
        <v>7</v>
      </c>
      <c r="H16" s="43">
        <v>100</v>
      </c>
      <c r="I16" s="43">
        <v>2</v>
      </c>
      <c r="J16" s="82"/>
      <c r="K16" s="43" t="s">
        <v>78</v>
      </c>
      <c r="L16" s="43"/>
      <c r="N16" s="45">
        <f>SUM(N14:N15)</f>
        <v>3928</v>
      </c>
      <c r="O16" s="45">
        <f t="shared" ref="O16:P16" si="0">SUM(O14:O15)</f>
        <v>68</v>
      </c>
      <c r="P16" s="45">
        <f t="shared" si="0"/>
        <v>4125</v>
      </c>
    </row>
    <row r="17" spans="1:16" s="58" customFormat="1" ht="33" customHeight="1" x14ac:dyDescent="0.25">
      <c r="A17" s="56"/>
      <c r="B17" s="56"/>
      <c r="C17" s="56" t="s">
        <v>110</v>
      </c>
      <c r="D17" s="96">
        <f>SUM(D11:D16)</f>
        <v>900</v>
      </c>
      <c r="E17" s="96">
        <f t="shared" ref="E17:I17" si="1">SUM(E11:E16)</f>
        <v>18</v>
      </c>
      <c r="F17" s="56">
        <f t="shared" si="1"/>
        <v>38881156</v>
      </c>
      <c r="G17" s="56"/>
      <c r="H17" s="56">
        <f t="shared" si="1"/>
        <v>350</v>
      </c>
      <c r="I17" s="56">
        <f t="shared" si="1"/>
        <v>7</v>
      </c>
      <c r="J17" s="57"/>
      <c r="K17" s="56"/>
      <c r="L17" s="56"/>
    </row>
    <row r="18" spans="1:16" s="42" customFormat="1" ht="55.5" customHeight="1" x14ac:dyDescent="0.25">
      <c r="A18" s="76" t="s">
        <v>70</v>
      </c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68" t="s">
        <v>119</v>
      </c>
      <c r="N18" s="69" t="s">
        <v>118</v>
      </c>
      <c r="O18" s="58" t="s">
        <v>116</v>
      </c>
      <c r="P18" s="70" t="s">
        <v>120</v>
      </c>
    </row>
    <row r="19" spans="1:16" s="45" customFormat="1" ht="33" customHeight="1" x14ac:dyDescent="0.25">
      <c r="A19" s="43">
        <v>1</v>
      </c>
      <c r="B19" s="43">
        <v>5220206</v>
      </c>
      <c r="C19" s="44" t="s">
        <v>11</v>
      </c>
      <c r="D19" s="43">
        <v>50</v>
      </c>
      <c r="E19" s="43">
        <v>1</v>
      </c>
      <c r="F19" s="43">
        <v>6220206</v>
      </c>
      <c r="G19" s="44" t="s">
        <v>11</v>
      </c>
      <c r="H19" s="43">
        <v>100</v>
      </c>
      <c r="I19" s="43">
        <v>2</v>
      </c>
      <c r="J19" s="44"/>
      <c r="K19" s="43" t="s">
        <v>78</v>
      </c>
      <c r="L19" s="43"/>
      <c r="M19" s="45" t="s">
        <v>108</v>
      </c>
      <c r="N19" s="45">
        <v>2300</v>
      </c>
      <c r="O19" s="45">
        <v>47</v>
      </c>
      <c r="P19" s="71">
        <v>1.94</v>
      </c>
    </row>
    <row r="20" spans="1:16" s="42" customFormat="1" ht="33" customHeight="1" x14ac:dyDescent="0.25">
      <c r="A20" s="76" t="s">
        <v>71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45" t="s">
        <v>107</v>
      </c>
      <c r="N20" s="45">
        <v>3250</v>
      </c>
      <c r="O20" s="45">
        <v>63</v>
      </c>
      <c r="P20" s="71">
        <v>1.18</v>
      </c>
    </row>
    <row r="21" spans="1:16" s="45" customFormat="1" ht="33" customHeight="1" x14ac:dyDescent="0.25">
      <c r="A21" s="43">
        <v>1</v>
      </c>
      <c r="B21" s="43">
        <v>5340201</v>
      </c>
      <c r="C21" s="44" t="s">
        <v>19</v>
      </c>
      <c r="D21" s="43">
        <v>50</v>
      </c>
      <c r="E21" s="43">
        <v>1</v>
      </c>
      <c r="F21" s="43">
        <v>6340201</v>
      </c>
      <c r="G21" s="44" t="s">
        <v>19</v>
      </c>
      <c r="H21" s="43">
        <v>50</v>
      </c>
      <c r="I21" s="43">
        <v>1</v>
      </c>
      <c r="J21" s="77" t="s">
        <v>111</v>
      </c>
      <c r="K21" s="56" t="s">
        <v>78</v>
      </c>
      <c r="L21" s="56"/>
      <c r="M21" s="72" t="s">
        <v>108</v>
      </c>
      <c r="N21" s="72">
        <f>SUM(N19:N20)</f>
        <v>5550</v>
      </c>
      <c r="O21" s="72">
        <f t="shared" ref="O21" si="2">SUM(O19:O20)</f>
        <v>110</v>
      </c>
      <c r="P21" s="72"/>
    </row>
    <row r="22" spans="1:16" s="45" customFormat="1" ht="33" customHeight="1" x14ac:dyDescent="0.25">
      <c r="A22" s="43">
        <v>2</v>
      </c>
      <c r="B22" s="43">
        <v>5340302</v>
      </c>
      <c r="C22" s="44" t="s">
        <v>21</v>
      </c>
      <c r="D22" s="43">
        <v>50</v>
      </c>
      <c r="E22" s="43">
        <v>1</v>
      </c>
      <c r="F22" s="43">
        <v>6340302</v>
      </c>
      <c r="G22" s="44" t="s">
        <v>21</v>
      </c>
      <c r="H22" s="43">
        <v>50</v>
      </c>
      <c r="I22" s="43">
        <v>1</v>
      </c>
      <c r="J22" s="78"/>
      <c r="K22" s="56" t="s">
        <v>78</v>
      </c>
      <c r="L22" s="56"/>
      <c r="M22" s="68"/>
      <c r="N22" s="68"/>
      <c r="O22" s="68"/>
      <c r="P22" s="68"/>
    </row>
    <row r="23" spans="1:16" s="45" customFormat="1" ht="33" customHeight="1" x14ac:dyDescent="0.25">
      <c r="A23" s="43">
        <v>3</v>
      </c>
      <c r="B23" s="43">
        <v>5340417</v>
      </c>
      <c r="C23" s="46" t="s">
        <v>24</v>
      </c>
      <c r="D23" s="55">
        <v>50</v>
      </c>
      <c r="E23" s="55">
        <v>1</v>
      </c>
      <c r="F23" s="43">
        <v>6340417</v>
      </c>
      <c r="G23" s="46" t="s">
        <v>24</v>
      </c>
      <c r="H23" s="43">
        <v>50</v>
      </c>
      <c r="I23" s="43">
        <v>1</v>
      </c>
      <c r="J23" s="79"/>
      <c r="K23" s="56" t="s">
        <v>78</v>
      </c>
      <c r="L23" s="56"/>
      <c r="M23" s="68"/>
      <c r="N23" s="68"/>
      <c r="O23" s="68"/>
      <c r="P23" s="68"/>
    </row>
    <row r="24" spans="1:16" s="45" customFormat="1" ht="33" customHeight="1" x14ac:dyDescent="0.25">
      <c r="A24" s="43"/>
      <c r="B24" s="43"/>
      <c r="C24" s="56" t="s">
        <v>110</v>
      </c>
      <c r="D24" s="56">
        <f>SUM(D18:D23)</f>
        <v>200</v>
      </c>
      <c r="E24" s="56">
        <f t="shared" ref="E24:I24" si="3">SUM(E18:E23)</f>
        <v>4</v>
      </c>
      <c r="F24" s="56">
        <f t="shared" si="3"/>
        <v>25241126</v>
      </c>
      <c r="G24" s="56"/>
      <c r="H24" s="56">
        <f t="shared" si="3"/>
        <v>250</v>
      </c>
      <c r="I24" s="56">
        <f t="shared" si="3"/>
        <v>5</v>
      </c>
      <c r="J24" s="52"/>
      <c r="K24" s="43"/>
      <c r="L24" s="43"/>
    </row>
    <row r="25" spans="1:16" s="42" customFormat="1" ht="33" customHeight="1" x14ac:dyDescent="0.25">
      <c r="A25" s="47"/>
      <c r="B25" s="76" t="s">
        <v>72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</row>
    <row r="26" spans="1:16" s="45" customFormat="1" ht="33" customHeight="1" x14ac:dyDescent="0.25">
      <c r="A26" s="43">
        <v>1</v>
      </c>
      <c r="B26" s="43">
        <v>5510217</v>
      </c>
      <c r="C26" s="44" t="s">
        <v>28</v>
      </c>
      <c r="D26" s="43">
        <v>50</v>
      </c>
      <c r="E26" s="43">
        <v>1</v>
      </c>
      <c r="F26" s="43"/>
      <c r="G26" s="43"/>
      <c r="H26" s="43"/>
      <c r="I26" s="43"/>
      <c r="J26" s="80" t="s">
        <v>112</v>
      </c>
      <c r="K26" s="43" t="s">
        <v>78</v>
      </c>
      <c r="L26" s="43"/>
    </row>
    <row r="27" spans="1:16" s="45" customFormat="1" ht="33" customHeight="1" x14ac:dyDescent="0.25">
      <c r="A27" s="43">
        <v>2</v>
      </c>
      <c r="B27" s="43">
        <v>5510201</v>
      </c>
      <c r="C27" s="44" t="s">
        <v>25</v>
      </c>
      <c r="D27" s="43">
        <v>50</v>
      </c>
      <c r="E27" s="43">
        <v>1</v>
      </c>
      <c r="F27" s="43">
        <v>6510201</v>
      </c>
      <c r="G27" s="44" t="s">
        <v>25</v>
      </c>
      <c r="H27" s="43">
        <v>150</v>
      </c>
      <c r="I27" s="43">
        <v>3</v>
      </c>
      <c r="J27" s="81"/>
      <c r="K27" s="43" t="s">
        <v>78</v>
      </c>
      <c r="L27" s="43"/>
    </row>
    <row r="28" spans="1:16" s="45" customFormat="1" ht="33" customHeight="1" x14ac:dyDescent="0.25">
      <c r="A28" s="43">
        <v>3</v>
      </c>
      <c r="B28" s="43">
        <v>5510212</v>
      </c>
      <c r="C28" s="44" t="s">
        <v>26</v>
      </c>
      <c r="D28" s="43">
        <v>50</v>
      </c>
      <c r="E28" s="43">
        <v>1</v>
      </c>
      <c r="F28" s="43">
        <v>6510212</v>
      </c>
      <c r="G28" s="44" t="s">
        <v>27</v>
      </c>
      <c r="H28" s="43">
        <v>150</v>
      </c>
      <c r="I28" s="43">
        <v>3</v>
      </c>
      <c r="J28" s="81"/>
      <c r="K28" s="43" t="s">
        <v>78</v>
      </c>
      <c r="L28" s="43"/>
    </row>
    <row r="29" spans="1:16" s="45" customFormat="1" ht="33" customHeight="1" x14ac:dyDescent="0.25">
      <c r="A29" s="43">
        <v>4</v>
      </c>
      <c r="B29" s="43">
        <v>5520149</v>
      </c>
      <c r="C29" s="44" t="s">
        <v>30</v>
      </c>
      <c r="D29" s="43">
        <v>50</v>
      </c>
      <c r="E29" s="43">
        <v>1</v>
      </c>
      <c r="F29" s="43">
        <v>6520149</v>
      </c>
      <c r="G29" s="44" t="s">
        <v>30</v>
      </c>
      <c r="H29" s="43">
        <v>100</v>
      </c>
      <c r="I29" s="43">
        <v>2</v>
      </c>
      <c r="J29" s="81"/>
      <c r="K29" s="43" t="s">
        <v>78</v>
      </c>
      <c r="L29" s="43"/>
    </row>
    <row r="30" spans="1:16" s="45" customFormat="1" ht="33" customHeight="1" x14ac:dyDescent="0.25">
      <c r="A30" s="43">
        <v>5</v>
      </c>
      <c r="B30" s="43">
        <v>5520155</v>
      </c>
      <c r="C30" s="46" t="s">
        <v>31</v>
      </c>
      <c r="D30" s="43">
        <v>50</v>
      </c>
      <c r="E30" s="43">
        <v>1</v>
      </c>
      <c r="F30" s="43">
        <v>6520155</v>
      </c>
      <c r="G30" s="46" t="s">
        <v>31</v>
      </c>
      <c r="H30" s="43">
        <v>100</v>
      </c>
      <c r="I30" s="43">
        <v>2</v>
      </c>
      <c r="J30" s="81"/>
      <c r="K30" s="43" t="s">
        <v>78</v>
      </c>
      <c r="L30" s="43"/>
    </row>
    <row r="31" spans="1:16" s="45" customFormat="1" ht="33" customHeight="1" x14ac:dyDescent="0.25">
      <c r="A31" s="43">
        <v>6</v>
      </c>
      <c r="B31" s="43">
        <v>5520121</v>
      </c>
      <c r="C31" s="44" t="s">
        <v>29</v>
      </c>
      <c r="D31" s="43">
        <v>50</v>
      </c>
      <c r="E31" s="43">
        <v>1</v>
      </c>
      <c r="F31" s="43">
        <v>6520121</v>
      </c>
      <c r="G31" s="44" t="s">
        <v>29</v>
      </c>
      <c r="H31" s="43">
        <v>50</v>
      </c>
      <c r="I31" s="43">
        <v>1</v>
      </c>
      <c r="J31" s="82"/>
      <c r="K31" s="43" t="s">
        <v>78</v>
      </c>
      <c r="L31" s="43"/>
    </row>
    <row r="32" spans="1:16" s="45" customFormat="1" ht="33" customHeight="1" x14ac:dyDescent="0.25">
      <c r="A32" s="43"/>
      <c r="B32" s="43"/>
      <c r="C32" s="56" t="s">
        <v>110</v>
      </c>
      <c r="D32" s="56">
        <f>SUM(D26:D31)</f>
        <v>300</v>
      </c>
      <c r="E32" s="56">
        <f t="shared" ref="E32:I32" si="4">SUM(E26:E31)</f>
        <v>6</v>
      </c>
      <c r="F32" s="56">
        <f t="shared" si="4"/>
        <v>32580838</v>
      </c>
      <c r="G32" s="56"/>
      <c r="H32" s="56">
        <f t="shared" si="4"/>
        <v>550</v>
      </c>
      <c r="I32" s="56">
        <f t="shared" si="4"/>
        <v>11</v>
      </c>
      <c r="J32" s="53"/>
      <c r="K32" s="43"/>
      <c r="L32" s="43"/>
    </row>
    <row r="33" spans="1:12" s="42" customFormat="1" ht="33" customHeight="1" x14ac:dyDescent="0.25">
      <c r="A33" s="76" t="s">
        <v>73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</row>
    <row r="34" spans="1:12" s="45" customFormat="1" ht="33" customHeight="1" x14ac:dyDescent="0.25">
      <c r="A34" s="43">
        <v>1</v>
      </c>
      <c r="B34" s="43">
        <v>5510216</v>
      </c>
      <c r="C34" s="44" t="s">
        <v>32</v>
      </c>
      <c r="D34" s="43">
        <v>150</v>
      </c>
      <c r="E34" s="43">
        <v>4</v>
      </c>
      <c r="F34" s="43">
        <v>6510216</v>
      </c>
      <c r="G34" s="44" t="s">
        <v>32</v>
      </c>
      <c r="H34" s="43">
        <v>900</v>
      </c>
      <c r="I34" s="43">
        <v>16</v>
      </c>
      <c r="J34" s="73" t="s">
        <v>122</v>
      </c>
      <c r="K34" s="43" t="s">
        <v>78</v>
      </c>
      <c r="L34" s="43"/>
    </row>
    <row r="35" spans="1:12" s="45" customFormat="1" ht="33" customHeight="1" x14ac:dyDescent="0.25">
      <c r="A35" s="43">
        <v>2</v>
      </c>
      <c r="B35" s="43">
        <v>5510412</v>
      </c>
      <c r="C35" s="44" t="s">
        <v>33</v>
      </c>
      <c r="D35" s="43">
        <v>100</v>
      </c>
      <c r="E35" s="43">
        <v>2</v>
      </c>
      <c r="F35" s="43">
        <v>6510412</v>
      </c>
      <c r="G35" s="44" t="s">
        <v>33</v>
      </c>
      <c r="H35" s="43">
        <v>100</v>
      </c>
      <c r="I35" s="43">
        <v>2</v>
      </c>
      <c r="J35" s="83"/>
      <c r="K35" s="43" t="s">
        <v>78</v>
      </c>
      <c r="L35" s="43"/>
    </row>
    <row r="36" spans="1:12" s="45" customFormat="1" ht="33" customHeight="1" x14ac:dyDescent="0.25">
      <c r="A36" s="43">
        <v>3</v>
      </c>
      <c r="B36" s="43">
        <v>5510414</v>
      </c>
      <c r="C36" s="44" t="s">
        <v>34</v>
      </c>
      <c r="D36" s="43">
        <v>100</v>
      </c>
      <c r="E36" s="43">
        <v>2</v>
      </c>
      <c r="F36" s="56"/>
      <c r="G36" s="56"/>
      <c r="H36" s="56"/>
      <c r="I36" s="56"/>
      <c r="J36" s="84"/>
      <c r="K36" s="43" t="s">
        <v>78</v>
      </c>
      <c r="L36" s="43"/>
    </row>
    <row r="37" spans="1:12" s="45" customFormat="1" ht="33" customHeight="1" x14ac:dyDescent="0.25">
      <c r="A37" s="43"/>
      <c r="B37" s="43"/>
      <c r="C37" s="56" t="s">
        <v>110</v>
      </c>
      <c r="D37" s="56">
        <f>SUM(D34:D36)</f>
        <v>350</v>
      </c>
      <c r="E37" s="56">
        <f>SUM(E34:E36)</f>
        <v>8</v>
      </c>
      <c r="F37" s="56">
        <f t="shared" ref="F37:I37" si="5">SUM(F34:F36)</f>
        <v>13020628</v>
      </c>
      <c r="G37" s="56"/>
      <c r="H37" s="56">
        <f t="shared" si="5"/>
        <v>1000</v>
      </c>
      <c r="I37" s="56">
        <f t="shared" si="5"/>
        <v>18</v>
      </c>
      <c r="J37" s="54"/>
      <c r="K37" s="43"/>
      <c r="L37" s="43"/>
    </row>
    <row r="38" spans="1:12" s="42" customFormat="1" ht="33" customHeight="1" x14ac:dyDescent="0.25">
      <c r="A38" s="76" t="s">
        <v>74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</row>
    <row r="39" spans="1:12" s="45" customFormat="1" ht="33" customHeight="1" x14ac:dyDescent="0.25">
      <c r="A39" s="43">
        <v>1</v>
      </c>
      <c r="B39" s="43">
        <v>5510211</v>
      </c>
      <c r="C39" s="44" t="s">
        <v>37</v>
      </c>
      <c r="D39" s="43">
        <v>50</v>
      </c>
      <c r="E39" s="43">
        <v>1</v>
      </c>
      <c r="F39" s="43">
        <v>6510211</v>
      </c>
      <c r="G39" s="44" t="s">
        <v>37</v>
      </c>
      <c r="H39" s="43">
        <v>100</v>
      </c>
      <c r="I39" s="43">
        <v>2</v>
      </c>
      <c r="J39" s="73" t="s">
        <v>113</v>
      </c>
      <c r="K39" s="43" t="s">
        <v>78</v>
      </c>
      <c r="L39" s="43"/>
    </row>
    <row r="40" spans="1:12" s="45" customFormat="1" ht="33" customHeight="1" x14ac:dyDescent="0.25">
      <c r="A40" s="43">
        <v>3</v>
      </c>
      <c r="B40" s="43">
        <v>5520205</v>
      </c>
      <c r="C40" s="46" t="s">
        <v>39</v>
      </c>
      <c r="D40" s="43">
        <v>50</v>
      </c>
      <c r="E40" s="43">
        <v>1</v>
      </c>
      <c r="F40" s="43">
        <v>6520205</v>
      </c>
      <c r="G40" s="46" t="s">
        <v>39</v>
      </c>
      <c r="H40" s="43">
        <v>50</v>
      </c>
      <c r="I40" s="43">
        <v>1</v>
      </c>
      <c r="J40" s="83"/>
      <c r="K40" s="43" t="s">
        <v>78</v>
      </c>
      <c r="L40" s="43"/>
    </row>
    <row r="41" spans="1:12" s="45" customFormat="1" ht="33" customHeight="1" x14ac:dyDescent="0.25">
      <c r="A41" s="43">
        <v>4</v>
      </c>
      <c r="B41" s="43">
        <v>5520255</v>
      </c>
      <c r="C41" s="46" t="s">
        <v>40</v>
      </c>
      <c r="D41" s="43">
        <v>50</v>
      </c>
      <c r="E41" s="43">
        <v>1</v>
      </c>
      <c r="F41" s="43">
        <v>6520255</v>
      </c>
      <c r="G41" s="46" t="s">
        <v>40</v>
      </c>
      <c r="H41" s="43">
        <v>50</v>
      </c>
      <c r="I41" s="43">
        <v>1</v>
      </c>
      <c r="J41" s="83"/>
      <c r="K41" s="43" t="s">
        <v>78</v>
      </c>
      <c r="L41" s="43"/>
    </row>
    <row r="42" spans="1:12" s="45" customFormat="1" ht="33" customHeight="1" x14ac:dyDescent="0.25">
      <c r="A42" s="43">
        <v>2</v>
      </c>
      <c r="B42" s="43">
        <v>5520114</v>
      </c>
      <c r="C42" s="44" t="s">
        <v>38</v>
      </c>
      <c r="D42" s="43">
        <v>50</v>
      </c>
      <c r="E42" s="43">
        <v>1</v>
      </c>
      <c r="F42" s="43">
        <v>6520114</v>
      </c>
      <c r="G42" s="44" t="s">
        <v>38</v>
      </c>
      <c r="H42" s="43">
        <v>50</v>
      </c>
      <c r="I42" s="43">
        <v>1</v>
      </c>
      <c r="J42" s="84"/>
      <c r="K42" s="43" t="s">
        <v>78</v>
      </c>
      <c r="L42" s="43"/>
    </row>
    <row r="43" spans="1:12" s="45" customFormat="1" ht="33" customHeight="1" x14ac:dyDescent="0.25">
      <c r="A43" s="43"/>
      <c r="B43" s="43"/>
      <c r="C43" s="56" t="s">
        <v>110</v>
      </c>
      <c r="D43" s="56">
        <f>SUM(D39:D42)</f>
        <v>200</v>
      </c>
      <c r="E43" s="56">
        <f>SUM(E39:E42)</f>
        <v>4</v>
      </c>
      <c r="F43" s="56">
        <f t="shared" ref="F43:I43" si="6">SUM(F39:F42)</f>
        <v>26070785</v>
      </c>
      <c r="G43" s="56"/>
      <c r="H43" s="56">
        <f t="shared" si="6"/>
        <v>250</v>
      </c>
      <c r="I43" s="56">
        <f t="shared" si="6"/>
        <v>5</v>
      </c>
      <c r="J43" s="54"/>
      <c r="K43" s="43"/>
      <c r="L43" s="43"/>
    </row>
    <row r="44" spans="1:12" s="42" customFormat="1" ht="33" customHeight="1" x14ac:dyDescent="0.25">
      <c r="A44" s="47"/>
      <c r="B44" s="76" t="s">
        <v>75</v>
      </c>
      <c r="C44" s="76"/>
      <c r="D44" s="76"/>
      <c r="E44" s="76"/>
      <c r="F44" s="76"/>
      <c r="G44" s="76"/>
      <c r="H44" s="76"/>
      <c r="I44" s="76"/>
      <c r="J44" s="76"/>
      <c r="K44" s="76"/>
      <c r="L44" s="76"/>
    </row>
    <row r="45" spans="1:12" s="45" customFormat="1" ht="33" customHeight="1" x14ac:dyDescent="0.25">
      <c r="A45" s="43">
        <v>1</v>
      </c>
      <c r="B45" s="43">
        <v>5510303</v>
      </c>
      <c r="C45" s="46" t="s">
        <v>41</v>
      </c>
      <c r="D45" s="55">
        <v>50</v>
      </c>
      <c r="E45" s="55">
        <v>1</v>
      </c>
      <c r="F45" s="43">
        <v>6510303</v>
      </c>
      <c r="G45" s="46" t="s">
        <v>41</v>
      </c>
      <c r="H45" s="43">
        <v>50</v>
      </c>
      <c r="I45" s="43">
        <v>1</v>
      </c>
      <c r="J45" s="73" t="s">
        <v>123</v>
      </c>
      <c r="K45" s="43" t="s">
        <v>78</v>
      </c>
      <c r="L45" s="43"/>
    </row>
    <row r="46" spans="1:12" s="45" customFormat="1" ht="33" customHeight="1" x14ac:dyDescent="0.25">
      <c r="A46" s="43">
        <v>2</v>
      </c>
      <c r="B46" s="43">
        <v>5520224</v>
      </c>
      <c r="C46" s="44" t="s">
        <v>46</v>
      </c>
      <c r="D46" s="55">
        <v>50</v>
      </c>
      <c r="E46" s="55">
        <v>1</v>
      </c>
      <c r="F46" s="43">
        <v>6520224</v>
      </c>
      <c r="G46" s="44" t="s">
        <v>46</v>
      </c>
      <c r="H46" s="43">
        <v>50</v>
      </c>
      <c r="I46" s="43">
        <v>1</v>
      </c>
      <c r="J46" s="74"/>
      <c r="K46" s="43" t="s">
        <v>78</v>
      </c>
      <c r="L46" s="43"/>
    </row>
    <row r="47" spans="1:12" s="45" customFormat="1" ht="33" customHeight="1" x14ac:dyDescent="0.25">
      <c r="A47" s="43">
        <v>3</v>
      </c>
      <c r="B47" s="43">
        <v>5520226</v>
      </c>
      <c r="C47" s="44" t="s">
        <v>48</v>
      </c>
      <c r="D47" s="55">
        <v>50</v>
      </c>
      <c r="E47" s="55">
        <v>1</v>
      </c>
      <c r="F47" s="43">
        <v>6520226</v>
      </c>
      <c r="G47" s="44" t="s">
        <v>48</v>
      </c>
      <c r="H47" s="43">
        <v>50</v>
      </c>
      <c r="I47" s="43">
        <v>1</v>
      </c>
      <c r="J47" s="74"/>
      <c r="K47" s="43" t="s">
        <v>78</v>
      </c>
      <c r="L47" s="43"/>
    </row>
    <row r="48" spans="1:12" s="45" customFormat="1" ht="33" customHeight="1" x14ac:dyDescent="0.25">
      <c r="A48" s="43">
        <v>4</v>
      </c>
      <c r="B48" s="43">
        <v>5520239</v>
      </c>
      <c r="C48" s="44" t="s">
        <v>51</v>
      </c>
      <c r="D48" s="55">
        <v>50</v>
      </c>
      <c r="E48" s="55">
        <v>1</v>
      </c>
      <c r="F48" s="43">
        <v>6520239</v>
      </c>
      <c r="G48" s="44" t="s">
        <v>51</v>
      </c>
      <c r="H48" s="43">
        <v>50</v>
      </c>
      <c r="I48" s="43">
        <v>1</v>
      </c>
      <c r="J48" s="74"/>
      <c r="K48" s="43" t="s">
        <v>78</v>
      </c>
      <c r="L48" s="43"/>
    </row>
    <row r="49" spans="1:12" s="45" customFormat="1" ht="33" customHeight="1" x14ac:dyDescent="0.25">
      <c r="A49" s="43">
        <v>5</v>
      </c>
      <c r="B49" s="43">
        <v>5520201</v>
      </c>
      <c r="C49" s="46" t="s">
        <v>42</v>
      </c>
      <c r="D49" s="55">
        <v>50</v>
      </c>
      <c r="E49" s="55">
        <v>1</v>
      </c>
      <c r="F49" s="43">
        <v>6520201</v>
      </c>
      <c r="G49" s="46" t="s">
        <v>42</v>
      </c>
      <c r="H49" s="43">
        <v>50</v>
      </c>
      <c r="I49" s="43">
        <v>1</v>
      </c>
      <c r="J49" s="74"/>
      <c r="K49" s="43" t="s">
        <v>78</v>
      </c>
      <c r="L49" s="43"/>
    </row>
    <row r="50" spans="1:12" s="45" customFormat="1" ht="33" customHeight="1" x14ac:dyDescent="0.25">
      <c r="A50" s="43">
        <v>6</v>
      </c>
      <c r="B50" s="43">
        <v>5520218</v>
      </c>
      <c r="C50" s="44" t="s">
        <v>44</v>
      </c>
      <c r="D50" s="55">
        <v>50</v>
      </c>
      <c r="E50" s="55">
        <v>1</v>
      </c>
      <c r="F50" s="43">
        <v>6520218</v>
      </c>
      <c r="G50" s="44" t="s">
        <v>44</v>
      </c>
      <c r="H50" s="43">
        <v>50</v>
      </c>
      <c r="I50" s="43">
        <v>1</v>
      </c>
      <c r="J50" s="74"/>
      <c r="K50" s="43" t="s">
        <v>78</v>
      </c>
      <c r="L50" s="43"/>
    </row>
    <row r="51" spans="1:12" s="45" customFormat="1" ht="33" customHeight="1" x14ac:dyDescent="0.25">
      <c r="A51" s="43">
        <v>7</v>
      </c>
      <c r="B51" s="43">
        <v>5520221</v>
      </c>
      <c r="C51" s="46" t="s">
        <v>45</v>
      </c>
      <c r="D51" s="55">
        <v>50</v>
      </c>
      <c r="E51" s="55">
        <v>1</v>
      </c>
      <c r="F51" s="43">
        <v>6520221</v>
      </c>
      <c r="G51" s="46" t="s">
        <v>45</v>
      </c>
      <c r="H51" s="43">
        <v>50</v>
      </c>
      <c r="I51" s="43">
        <v>1</v>
      </c>
      <c r="J51" s="74"/>
      <c r="K51" s="43" t="s">
        <v>78</v>
      </c>
      <c r="L51" s="43"/>
    </row>
    <row r="52" spans="1:12" s="45" customFormat="1" ht="33" customHeight="1" x14ac:dyDescent="0.25">
      <c r="A52" s="43">
        <v>8</v>
      </c>
      <c r="B52" s="43">
        <v>5510305</v>
      </c>
      <c r="C52" s="46" t="s">
        <v>65</v>
      </c>
      <c r="D52" s="55">
        <v>50</v>
      </c>
      <c r="E52" s="55">
        <v>1</v>
      </c>
      <c r="F52" s="43">
        <v>6510305</v>
      </c>
      <c r="G52" s="46" t="s">
        <v>66</v>
      </c>
      <c r="H52" s="43">
        <v>50</v>
      </c>
      <c r="I52" s="43">
        <v>1</v>
      </c>
      <c r="J52" s="74"/>
      <c r="K52" s="43" t="s">
        <v>78</v>
      </c>
      <c r="L52" s="43"/>
    </row>
    <row r="53" spans="1:12" s="45" customFormat="1" ht="33" customHeight="1" x14ac:dyDescent="0.25">
      <c r="A53" s="43">
        <v>9</v>
      </c>
      <c r="B53" s="43">
        <v>5520235</v>
      </c>
      <c r="C53" s="44" t="s">
        <v>50</v>
      </c>
      <c r="D53" s="43">
        <v>50</v>
      </c>
      <c r="E53" s="43">
        <v>1</v>
      </c>
      <c r="F53" s="43">
        <v>6520235</v>
      </c>
      <c r="G53" s="44" t="s">
        <v>50</v>
      </c>
      <c r="H53" s="43">
        <v>50</v>
      </c>
      <c r="I53" s="43">
        <v>1</v>
      </c>
      <c r="J53" s="74"/>
      <c r="K53" s="43" t="s">
        <v>78</v>
      </c>
      <c r="L53" s="43"/>
    </row>
    <row r="54" spans="1:12" s="45" customFormat="1" ht="33" customHeight="1" x14ac:dyDescent="0.25">
      <c r="A54" s="43">
        <v>10</v>
      </c>
      <c r="B54" s="43">
        <v>5510304</v>
      </c>
      <c r="C54" s="46" t="s">
        <v>59</v>
      </c>
      <c r="D54" s="55">
        <v>50</v>
      </c>
      <c r="E54" s="55">
        <v>1</v>
      </c>
      <c r="F54" s="43">
        <v>6510304</v>
      </c>
      <c r="G54" s="46" t="s">
        <v>59</v>
      </c>
      <c r="H54" s="43">
        <v>50</v>
      </c>
      <c r="I54" s="43">
        <v>1</v>
      </c>
      <c r="J54" s="74"/>
      <c r="K54" s="43" t="s">
        <v>78</v>
      </c>
      <c r="L54" s="43"/>
    </row>
    <row r="55" spans="1:12" s="45" customFormat="1" ht="33" customHeight="1" x14ac:dyDescent="0.25">
      <c r="A55" s="43">
        <v>11</v>
      </c>
      <c r="B55" s="43">
        <v>5520217</v>
      </c>
      <c r="C55" s="46" t="s">
        <v>43</v>
      </c>
      <c r="D55" s="55">
        <v>50</v>
      </c>
      <c r="E55" s="55">
        <v>1</v>
      </c>
      <c r="F55" s="43">
        <v>6520217</v>
      </c>
      <c r="G55" s="46" t="s">
        <v>43</v>
      </c>
      <c r="H55" s="43">
        <v>50</v>
      </c>
      <c r="I55" s="43">
        <v>1</v>
      </c>
      <c r="J55" s="74"/>
      <c r="K55" s="43" t="s">
        <v>78</v>
      </c>
      <c r="L55" s="43"/>
    </row>
    <row r="56" spans="1:12" s="45" customFormat="1" ht="33" customHeight="1" x14ac:dyDescent="0.25">
      <c r="A56" s="43">
        <v>12</v>
      </c>
      <c r="B56" s="43">
        <v>5520225</v>
      </c>
      <c r="C56" s="44" t="s">
        <v>47</v>
      </c>
      <c r="D56" s="55">
        <v>100</v>
      </c>
      <c r="E56" s="55">
        <v>2</v>
      </c>
      <c r="F56" s="43">
        <v>6520225</v>
      </c>
      <c r="G56" s="44" t="s">
        <v>47</v>
      </c>
      <c r="H56" s="43">
        <v>50</v>
      </c>
      <c r="I56" s="43">
        <v>1</v>
      </c>
      <c r="J56" s="74"/>
      <c r="K56" s="43" t="s">
        <v>78</v>
      </c>
      <c r="L56" s="43"/>
    </row>
    <row r="57" spans="1:12" s="45" customFormat="1" ht="33" customHeight="1" x14ac:dyDescent="0.25">
      <c r="A57" s="43">
        <v>13</v>
      </c>
      <c r="B57" s="43">
        <v>5520227</v>
      </c>
      <c r="C57" s="44" t="s">
        <v>49</v>
      </c>
      <c r="D57" s="55">
        <v>100</v>
      </c>
      <c r="E57" s="55">
        <v>2</v>
      </c>
      <c r="F57" s="43">
        <v>6520227</v>
      </c>
      <c r="G57" s="44" t="s">
        <v>49</v>
      </c>
      <c r="H57" s="43">
        <v>50</v>
      </c>
      <c r="I57" s="43">
        <v>1</v>
      </c>
      <c r="J57" s="75"/>
      <c r="K57" s="43" t="s">
        <v>78</v>
      </c>
      <c r="L57" s="43"/>
    </row>
    <row r="58" spans="1:12" s="45" customFormat="1" ht="33" customHeight="1" x14ac:dyDescent="0.25">
      <c r="A58" s="43"/>
      <c r="B58" s="43"/>
      <c r="C58" s="56" t="s">
        <v>110</v>
      </c>
      <c r="D58" s="56">
        <f>SUM(D45:D57)</f>
        <v>750</v>
      </c>
      <c r="E58" s="56">
        <f>SUM(E45:E57)</f>
        <v>15</v>
      </c>
      <c r="F58" s="56">
        <f t="shared" ref="F58:I58" si="7">SUM(F45:F57)</f>
        <v>84733145</v>
      </c>
      <c r="G58" s="56"/>
      <c r="H58" s="56">
        <f t="shared" si="7"/>
        <v>650</v>
      </c>
      <c r="I58" s="56">
        <f t="shared" si="7"/>
        <v>13</v>
      </c>
      <c r="J58" s="60"/>
      <c r="K58" s="43"/>
      <c r="L58" s="43"/>
    </row>
    <row r="59" spans="1:12" s="42" customFormat="1" ht="33" customHeight="1" x14ac:dyDescent="0.25">
      <c r="A59" s="47"/>
      <c r="B59" s="76" t="s">
        <v>76</v>
      </c>
      <c r="C59" s="76"/>
      <c r="D59" s="76"/>
      <c r="E59" s="76"/>
      <c r="F59" s="76"/>
      <c r="G59" s="76"/>
      <c r="H59" s="76"/>
      <c r="I59" s="76"/>
      <c r="J59" s="76"/>
      <c r="K59" s="76"/>
      <c r="L59" s="76"/>
    </row>
    <row r="60" spans="1:12" s="45" customFormat="1" ht="33" customHeight="1" x14ac:dyDescent="0.25">
      <c r="A60" s="43">
        <v>1</v>
      </c>
      <c r="B60" s="43">
        <v>5540204</v>
      </c>
      <c r="C60" s="44" t="s">
        <v>53</v>
      </c>
      <c r="D60" s="43">
        <v>50</v>
      </c>
      <c r="E60" s="43">
        <v>1</v>
      </c>
      <c r="F60" s="43">
        <v>6540204</v>
      </c>
      <c r="G60" s="44" t="s">
        <v>54</v>
      </c>
      <c r="H60" s="43">
        <v>50</v>
      </c>
      <c r="I60" s="43">
        <v>1</v>
      </c>
      <c r="J60" s="73" t="s">
        <v>114</v>
      </c>
      <c r="K60" s="43" t="s">
        <v>78</v>
      </c>
      <c r="L60" s="43"/>
    </row>
    <row r="61" spans="1:12" s="45" customFormat="1" ht="33" customHeight="1" x14ac:dyDescent="0.25">
      <c r="A61" s="43">
        <v>2</v>
      </c>
      <c r="B61" s="43">
        <v>5540206</v>
      </c>
      <c r="C61" s="44" t="s">
        <v>56</v>
      </c>
      <c r="D61" s="43">
        <v>50</v>
      </c>
      <c r="E61" s="43">
        <v>1</v>
      </c>
      <c r="F61" s="43">
        <v>6540206</v>
      </c>
      <c r="G61" s="44" t="s">
        <v>56</v>
      </c>
      <c r="H61" s="43">
        <v>50</v>
      </c>
      <c r="I61" s="43">
        <v>1</v>
      </c>
      <c r="J61" s="74"/>
      <c r="K61" s="43" t="s">
        <v>78</v>
      </c>
      <c r="L61" s="43"/>
    </row>
    <row r="62" spans="1:12" s="45" customFormat="1" ht="33" customHeight="1" x14ac:dyDescent="0.25">
      <c r="A62" s="43">
        <v>3</v>
      </c>
      <c r="B62" s="43">
        <v>5540205</v>
      </c>
      <c r="C62" s="44" t="s">
        <v>55</v>
      </c>
      <c r="D62" s="43">
        <v>50</v>
      </c>
      <c r="E62" s="43">
        <v>1</v>
      </c>
      <c r="F62" s="43">
        <v>6540205</v>
      </c>
      <c r="G62" s="44" t="s">
        <v>55</v>
      </c>
      <c r="H62" s="43">
        <v>50</v>
      </c>
      <c r="I62" s="43">
        <v>1</v>
      </c>
      <c r="J62" s="74"/>
      <c r="K62" s="43" t="s">
        <v>78</v>
      </c>
      <c r="L62" s="43"/>
    </row>
    <row r="63" spans="1:12" s="45" customFormat="1" ht="33" customHeight="1" x14ac:dyDescent="0.25">
      <c r="A63" s="43">
        <v>4</v>
      </c>
      <c r="B63" s="43">
        <v>5540207</v>
      </c>
      <c r="C63" s="44" t="s">
        <v>57</v>
      </c>
      <c r="D63" s="43">
        <v>50</v>
      </c>
      <c r="E63" s="43">
        <v>1</v>
      </c>
      <c r="F63" s="43">
        <v>6540207</v>
      </c>
      <c r="G63" s="44" t="s">
        <v>57</v>
      </c>
      <c r="H63" s="43">
        <v>50</v>
      </c>
      <c r="I63" s="43">
        <v>1</v>
      </c>
      <c r="J63" s="74"/>
      <c r="K63" s="43"/>
      <c r="L63" s="43"/>
    </row>
    <row r="64" spans="1:12" s="45" customFormat="1" ht="33" customHeight="1" x14ac:dyDescent="0.25">
      <c r="A64" s="43"/>
      <c r="B64" s="43"/>
      <c r="C64" s="56" t="s">
        <v>110</v>
      </c>
      <c r="D64" s="56">
        <f>SUM(D59:D63)</f>
        <v>200</v>
      </c>
      <c r="E64" s="56">
        <f t="shared" ref="E64:I64" si="8">SUM(E59:E63)</f>
        <v>4</v>
      </c>
      <c r="F64" s="56">
        <f t="shared" si="8"/>
        <v>26160822</v>
      </c>
      <c r="G64" s="56"/>
      <c r="H64" s="56">
        <f t="shared" si="8"/>
        <v>200</v>
      </c>
      <c r="I64" s="56">
        <f t="shared" si="8"/>
        <v>4</v>
      </c>
      <c r="J64" s="74"/>
      <c r="K64" s="43"/>
      <c r="L64" s="43"/>
    </row>
    <row r="65" spans="1:12" s="45" customFormat="1" ht="33" customHeight="1" x14ac:dyDescent="0.25">
      <c r="A65" s="43"/>
      <c r="B65" s="43">
        <v>5540207</v>
      </c>
      <c r="C65" s="56" t="s">
        <v>115</v>
      </c>
      <c r="D65" s="56">
        <f t="shared" ref="D65:F65" si="9">D17+D24+D32+D37+D43+D58+D64</f>
        <v>2900</v>
      </c>
      <c r="E65" s="56">
        <f t="shared" si="9"/>
        <v>59</v>
      </c>
      <c r="F65" s="56">
        <f t="shared" si="9"/>
        <v>246688500</v>
      </c>
      <c r="G65" s="56"/>
      <c r="H65" s="56">
        <f>H17+H24+H32+H37+H43+H58+H64</f>
        <v>3250</v>
      </c>
      <c r="I65" s="56">
        <f>I17+I24+I32+I37+I43+I58+I64</f>
        <v>63</v>
      </c>
      <c r="J65" s="75"/>
      <c r="K65" s="43" t="s">
        <v>78</v>
      </c>
      <c r="L65" s="43"/>
    </row>
    <row r="66" spans="1:12" ht="12.75" customHeight="1" x14ac:dyDescent="0.25"/>
    <row r="67" spans="1:12" s="48" customFormat="1" ht="29.25" customHeight="1" x14ac:dyDescent="0.25">
      <c r="C67" s="48" t="s">
        <v>83</v>
      </c>
      <c r="J67" s="48" t="s">
        <v>84</v>
      </c>
      <c r="K67" s="49"/>
      <c r="L67" s="49"/>
    </row>
    <row r="68" spans="1:12" s="48" customFormat="1" ht="20.25" customHeight="1" x14ac:dyDescent="0.25">
      <c r="K68" s="49"/>
      <c r="L68" s="49"/>
    </row>
    <row r="69" spans="1:12" s="48" customFormat="1" ht="20.25" customHeight="1" x14ac:dyDescent="0.25">
      <c r="K69" s="49"/>
      <c r="L69" s="49"/>
    </row>
    <row r="70" spans="1:12" s="48" customFormat="1" ht="20.25" customHeight="1" x14ac:dyDescent="0.25">
      <c r="K70" s="49"/>
      <c r="L70" s="49"/>
    </row>
    <row r="71" spans="1:12" s="48" customFormat="1" ht="20.25" customHeight="1" x14ac:dyDescent="0.25">
      <c r="K71" s="49"/>
      <c r="L71" s="49"/>
    </row>
    <row r="72" spans="1:12" s="48" customFormat="1" x14ac:dyDescent="0.25">
      <c r="C72" s="48" t="s">
        <v>105</v>
      </c>
      <c r="K72" s="49"/>
      <c r="L72" s="49"/>
    </row>
    <row r="73" spans="1:12" x14ac:dyDescent="0.25">
      <c r="A73" s="50"/>
    </row>
    <row r="74" spans="1:12" x14ac:dyDescent="0.25">
      <c r="A74" s="50"/>
    </row>
    <row r="75" spans="1:12" x14ac:dyDescent="0.25">
      <c r="A75" s="50"/>
    </row>
    <row r="76" spans="1:12" x14ac:dyDescent="0.25">
      <c r="A76" s="50"/>
    </row>
    <row r="77" spans="1:12" x14ac:dyDescent="0.25">
      <c r="A77" s="50"/>
    </row>
    <row r="78" spans="1:12" x14ac:dyDescent="0.25">
      <c r="A78" s="50"/>
    </row>
  </sheetData>
  <sortState ref="A54:T57">
    <sortCondition ref="J54:J57"/>
  </sortState>
  <mergeCells count="21">
    <mergeCell ref="A6:L6"/>
    <mergeCell ref="A8:A9"/>
    <mergeCell ref="B8:I8"/>
    <mergeCell ref="J8:J9"/>
    <mergeCell ref="K8:K9"/>
    <mergeCell ref="L8:L9"/>
    <mergeCell ref="J60:J65"/>
    <mergeCell ref="B44:L44"/>
    <mergeCell ref="B59:L59"/>
    <mergeCell ref="A10:L10"/>
    <mergeCell ref="A18:L18"/>
    <mergeCell ref="A20:L20"/>
    <mergeCell ref="B25:L25"/>
    <mergeCell ref="A33:L33"/>
    <mergeCell ref="A38:L38"/>
    <mergeCell ref="J21:J23"/>
    <mergeCell ref="J11:J16"/>
    <mergeCell ref="J26:J31"/>
    <mergeCell ref="J34:J36"/>
    <mergeCell ref="J39:J42"/>
    <mergeCell ref="J45:J57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topLeftCell="A4" zoomScale="110" zoomScaleNormal="110" workbookViewId="0">
      <selection activeCell="H15" sqref="H15"/>
    </sheetView>
  </sheetViews>
  <sheetFormatPr defaultRowHeight="15.75" x14ac:dyDescent="0.25"/>
  <cols>
    <col min="1" max="1" width="4.5" style="30" customWidth="1"/>
    <col min="2" max="2" width="7.375" style="30" hidden="1" customWidth="1"/>
    <col min="3" max="3" width="29.625" style="31" customWidth="1"/>
    <col min="4" max="4" width="9" style="30" customWidth="1"/>
    <col min="5" max="5" width="7.875" style="30" customWidth="1"/>
    <col min="6" max="6" width="7.25" style="30" hidden="1" customWidth="1"/>
    <col min="7" max="7" width="28.125" style="30" customWidth="1"/>
    <col min="8" max="8" width="10.5" style="30" customWidth="1"/>
    <col min="9" max="9" width="10.75" style="31" customWidth="1"/>
    <col min="10" max="10" width="15.5" style="31" customWidth="1"/>
    <col min="11" max="12" width="8.625" style="33" hidden="1" customWidth="1"/>
    <col min="13" max="16384" width="9" style="31"/>
  </cols>
  <sheetData>
    <row r="1" spans="1:15" ht="16.5" customHeight="1" x14ac:dyDescent="0.25">
      <c r="A1" s="29" t="s">
        <v>58</v>
      </c>
      <c r="J1" s="32" t="s">
        <v>2</v>
      </c>
    </row>
    <row r="2" spans="1:15" ht="16.5" customHeight="1" x14ac:dyDescent="0.25">
      <c r="A2" s="34" t="s">
        <v>0</v>
      </c>
      <c r="J2" s="35" t="s">
        <v>3</v>
      </c>
      <c r="L2" s="36"/>
    </row>
    <row r="3" spans="1:15" ht="16.5" customHeight="1" x14ac:dyDescent="0.25">
      <c r="A3" s="34" t="s">
        <v>87</v>
      </c>
      <c r="J3" s="29"/>
    </row>
    <row r="4" spans="1:15" x14ac:dyDescent="0.25">
      <c r="J4" s="37" t="s">
        <v>99</v>
      </c>
    </row>
    <row r="5" spans="1:15" ht="13.5" customHeight="1" x14ac:dyDescent="0.25"/>
    <row r="6" spans="1:15" ht="31.5" customHeight="1" x14ac:dyDescent="0.25">
      <c r="A6" s="85" t="s">
        <v>96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</row>
    <row r="8" spans="1:15" s="38" customFormat="1" ht="31.5" customHeight="1" x14ac:dyDescent="0.25">
      <c r="A8" s="76" t="s">
        <v>1</v>
      </c>
      <c r="B8" s="76" t="s">
        <v>94</v>
      </c>
      <c r="C8" s="76"/>
      <c r="D8" s="76"/>
      <c r="E8" s="76"/>
      <c r="F8" s="76"/>
      <c r="G8" s="76"/>
      <c r="H8" s="76"/>
      <c r="I8" s="76"/>
      <c r="J8" s="86" t="s">
        <v>104</v>
      </c>
      <c r="K8" s="86" t="s">
        <v>79</v>
      </c>
      <c r="L8" s="86" t="s">
        <v>67</v>
      </c>
    </row>
    <row r="9" spans="1:15" s="41" customFormat="1" ht="31.5" customHeight="1" x14ac:dyDescent="0.25">
      <c r="A9" s="76"/>
      <c r="B9" s="64" t="s">
        <v>77</v>
      </c>
      <c r="C9" s="61" t="s">
        <v>5</v>
      </c>
      <c r="D9" s="61" t="s">
        <v>103</v>
      </c>
      <c r="E9" s="61" t="s">
        <v>109</v>
      </c>
      <c r="F9" s="64" t="s">
        <v>68</v>
      </c>
      <c r="G9" s="61" t="s">
        <v>6</v>
      </c>
      <c r="H9" s="61" t="s">
        <v>103</v>
      </c>
      <c r="I9" s="41" t="s">
        <v>109</v>
      </c>
      <c r="J9" s="76"/>
      <c r="K9" s="76"/>
      <c r="L9" s="86"/>
    </row>
    <row r="10" spans="1:15" s="42" customFormat="1" ht="33.950000000000003" customHeight="1" x14ac:dyDescent="0.25">
      <c r="A10" s="76" t="s">
        <v>69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</row>
    <row r="11" spans="1:15" s="45" customFormat="1" ht="44.25" customHeight="1" x14ac:dyDescent="0.25">
      <c r="A11" s="16">
        <v>1</v>
      </c>
      <c r="B11" s="16">
        <v>5480216</v>
      </c>
      <c r="C11" s="17" t="s">
        <v>8</v>
      </c>
      <c r="D11" s="16">
        <v>50</v>
      </c>
      <c r="E11" s="67">
        <v>1</v>
      </c>
      <c r="F11" s="43">
        <v>6480205</v>
      </c>
      <c r="G11" s="17" t="s">
        <v>8</v>
      </c>
      <c r="H11" s="43">
        <v>50</v>
      </c>
      <c r="I11" s="43">
        <v>1</v>
      </c>
      <c r="J11" s="63"/>
      <c r="K11" s="43" t="s">
        <v>78</v>
      </c>
      <c r="L11" s="43"/>
      <c r="M11" s="68" t="s">
        <v>119</v>
      </c>
      <c r="N11" s="69" t="s">
        <v>118</v>
      </c>
      <c r="O11" s="58" t="s">
        <v>116</v>
      </c>
    </row>
    <row r="12" spans="1:15" s="42" customFormat="1" ht="33" customHeight="1" x14ac:dyDescent="0.25">
      <c r="A12" s="76" t="s">
        <v>70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45" t="s">
        <v>108</v>
      </c>
      <c r="N12" s="45">
        <v>900</v>
      </c>
      <c r="O12" s="45">
        <v>18</v>
      </c>
    </row>
    <row r="13" spans="1:15" s="45" customFormat="1" ht="33" customHeight="1" x14ac:dyDescent="0.25">
      <c r="A13" s="43">
        <v>1</v>
      </c>
      <c r="B13" s="43">
        <v>5220206</v>
      </c>
      <c r="C13" s="19" t="s">
        <v>12</v>
      </c>
      <c r="D13" s="43">
        <v>50</v>
      </c>
      <c r="E13" s="43">
        <v>1</v>
      </c>
      <c r="F13" s="43">
        <v>6220206</v>
      </c>
      <c r="G13" s="19" t="s">
        <v>12</v>
      </c>
      <c r="H13" s="43">
        <v>50</v>
      </c>
      <c r="I13" s="43">
        <v>1</v>
      </c>
      <c r="J13" s="44"/>
      <c r="K13" s="43" t="s">
        <v>78</v>
      </c>
      <c r="L13" s="43"/>
      <c r="M13" s="45" t="s">
        <v>107</v>
      </c>
      <c r="N13" s="45">
        <v>850</v>
      </c>
      <c r="O13" s="45">
        <v>17</v>
      </c>
    </row>
    <row r="14" spans="1:15" s="42" customFormat="1" ht="33" customHeight="1" x14ac:dyDescent="0.25">
      <c r="A14" s="76" t="s">
        <v>71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2" t="s">
        <v>108</v>
      </c>
      <c r="N14" s="72">
        <f>SUM(N12:N13)</f>
        <v>1750</v>
      </c>
      <c r="O14" s="72">
        <f t="shared" ref="O14" si="0">SUM(O12:O13)</f>
        <v>35</v>
      </c>
    </row>
    <row r="15" spans="1:15" s="45" customFormat="1" ht="33" customHeight="1" x14ac:dyDescent="0.25">
      <c r="A15" s="43">
        <v>1</v>
      </c>
      <c r="B15" s="43">
        <v>5340201</v>
      </c>
      <c r="C15" s="19" t="s">
        <v>13</v>
      </c>
      <c r="D15" s="43">
        <v>50</v>
      </c>
      <c r="E15" s="43">
        <v>1</v>
      </c>
      <c r="F15" s="43">
        <v>6340201</v>
      </c>
      <c r="G15" s="17" t="s">
        <v>14</v>
      </c>
      <c r="H15" s="43">
        <v>50</v>
      </c>
      <c r="I15" s="43">
        <v>1</v>
      </c>
      <c r="J15" s="73"/>
      <c r="K15" s="43" t="s">
        <v>78</v>
      </c>
      <c r="L15" s="43"/>
    </row>
    <row r="16" spans="1:15" s="45" customFormat="1" ht="33" customHeight="1" x14ac:dyDescent="0.25">
      <c r="A16" s="43">
        <v>2</v>
      </c>
      <c r="B16" s="43">
        <v>5340302</v>
      </c>
      <c r="C16" s="17"/>
      <c r="D16" s="43"/>
      <c r="E16" s="43"/>
      <c r="F16" s="43">
        <v>6340302</v>
      </c>
      <c r="G16" s="17" t="s">
        <v>61</v>
      </c>
      <c r="H16" s="43">
        <v>50</v>
      </c>
      <c r="I16" s="43">
        <v>1</v>
      </c>
      <c r="J16" s="83"/>
      <c r="K16" s="43" t="s">
        <v>78</v>
      </c>
      <c r="L16" s="43"/>
    </row>
    <row r="17" spans="1:18" s="45" customFormat="1" ht="33" customHeight="1" x14ac:dyDescent="0.25">
      <c r="A17" s="43">
        <v>3</v>
      </c>
      <c r="B17" s="43"/>
      <c r="C17" s="17" t="s">
        <v>15</v>
      </c>
      <c r="D17" s="43">
        <v>50</v>
      </c>
      <c r="E17" s="43">
        <v>1</v>
      </c>
      <c r="F17" s="43"/>
      <c r="G17" s="17" t="s">
        <v>15</v>
      </c>
      <c r="H17" s="43">
        <v>50</v>
      </c>
      <c r="I17" s="43">
        <v>1</v>
      </c>
      <c r="J17" s="83"/>
      <c r="K17" s="43"/>
      <c r="L17" s="43"/>
    </row>
    <row r="18" spans="1:18" s="45" customFormat="1" ht="33" customHeight="1" x14ac:dyDescent="0.25">
      <c r="A18" s="43">
        <v>4</v>
      </c>
      <c r="B18" s="43"/>
      <c r="C18" s="17" t="s">
        <v>16</v>
      </c>
      <c r="D18" s="43">
        <v>50</v>
      </c>
      <c r="E18" s="43">
        <v>1</v>
      </c>
      <c r="F18" s="43"/>
      <c r="G18" s="17" t="s">
        <v>16</v>
      </c>
      <c r="H18" s="43">
        <v>50</v>
      </c>
      <c r="I18" s="43">
        <v>1</v>
      </c>
      <c r="J18" s="83"/>
      <c r="K18" s="43"/>
      <c r="L18" s="43"/>
    </row>
    <row r="19" spans="1:18" s="45" customFormat="1" ht="33" customHeight="1" x14ac:dyDescent="0.25">
      <c r="A19" s="43">
        <v>5</v>
      </c>
      <c r="B19" s="43"/>
      <c r="C19" s="17" t="s">
        <v>17</v>
      </c>
      <c r="D19" s="43">
        <v>50</v>
      </c>
      <c r="E19" s="43">
        <v>1</v>
      </c>
      <c r="F19" s="43"/>
      <c r="G19" s="17" t="s">
        <v>18</v>
      </c>
      <c r="H19" s="43">
        <v>50</v>
      </c>
      <c r="I19" s="43">
        <v>1</v>
      </c>
      <c r="J19" s="83"/>
      <c r="K19" s="43"/>
      <c r="L19" s="43"/>
    </row>
    <row r="20" spans="1:18" s="45" customFormat="1" ht="33" customHeight="1" x14ac:dyDescent="0.25">
      <c r="A20" s="43">
        <v>6</v>
      </c>
      <c r="B20" s="43"/>
      <c r="C20" s="17" t="s">
        <v>20</v>
      </c>
      <c r="D20" s="43">
        <v>50</v>
      </c>
      <c r="E20" s="43">
        <v>1</v>
      </c>
      <c r="F20" s="43"/>
      <c r="G20" s="17" t="s">
        <v>20</v>
      </c>
      <c r="H20" s="43">
        <v>50</v>
      </c>
      <c r="I20" s="43">
        <v>1</v>
      </c>
      <c r="J20" s="83"/>
      <c r="K20" s="43"/>
      <c r="L20" s="43"/>
    </row>
    <row r="21" spans="1:18" s="45" customFormat="1" ht="33" customHeight="1" x14ac:dyDescent="0.25">
      <c r="A21" s="43">
        <v>7</v>
      </c>
      <c r="B21" s="43"/>
      <c r="C21" s="17" t="s">
        <v>22</v>
      </c>
      <c r="D21" s="43">
        <v>50</v>
      </c>
      <c r="E21" s="43">
        <v>1</v>
      </c>
      <c r="F21" s="43"/>
      <c r="G21" s="17" t="s">
        <v>22</v>
      </c>
      <c r="H21" s="43">
        <v>50</v>
      </c>
      <c r="I21" s="43">
        <v>1</v>
      </c>
      <c r="J21" s="83"/>
      <c r="K21" s="43"/>
      <c r="L21" s="43"/>
    </row>
    <row r="22" spans="1:18" s="45" customFormat="1" ht="33" customHeight="1" x14ac:dyDescent="0.25">
      <c r="A22" s="43">
        <v>8</v>
      </c>
      <c r="B22" s="43">
        <v>5340417</v>
      </c>
      <c r="C22" s="17" t="s">
        <v>23</v>
      </c>
      <c r="D22" s="55">
        <v>50</v>
      </c>
      <c r="E22" s="55">
        <v>1</v>
      </c>
      <c r="F22" s="43">
        <v>6340417</v>
      </c>
      <c r="G22" s="17" t="s">
        <v>23</v>
      </c>
      <c r="H22" s="55">
        <v>50</v>
      </c>
      <c r="I22" s="55">
        <v>1</v>
      </c>
      <c r="J22" s="84"/>
      <c r="K22" s="43" t="s">
        <v>78</v>
      </c>
      <c r="L22" s="43"/>
    </row>
    <row r="23" spans="1:18" s="45" customFormat="1" ht="33" customHeight="1" x14ac:dyDescent="0.25">
      <c r="A23" s="43"/>
      <c r="B23" s="43"/>
      <c r="C23" s="56" t="s">
        <v>110</v>
      </c>
      <c r="D23" s="56">
        <f>SUM(D15:D22)</f>
        <v>350</v>
      </c>
      <c r="E23" s="56">
        <f t="shared" ref="E23:I23" si="1">SUM(E15:E22)</f>
        <v>7</v>
      </c>
      <c r="F23" s="56">
        <f t="shared" si="1"/>
        <v>19020920</v>
      </c>
      <c r="G23" s="56"/>
      <c r="H23" s="56">
        <f t="shared" si="1"/>
        <v>400</v>
      </c>
      <c r="I23" s="56">
        <f t="shared" si="1"/>
        <v>8</v>
      </c>
      <c r="J23" s="62"/>
      <c r="K23" s="43"/>
      <c r="L23" s="43"/>
      <c r="M23" s="42"/>
      <c r="N23" s="42"/>
      <c r="O23" s="42"/>
      <c r="P23" s="42"/>
      <c r="Q23" s="42"/>
      <c r="R23" s="42"/>
    </row>
    <row r="24" spans="1:18" s="42" customFormat="1" ht="33" customHeight="1" x14ac:dyDescent="0.25">
      <c r="A24" s="87" t="s">
        <v>73</v>
      </c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9"/>
      <c r="M24" s="45"/>
      <c r="N24" s="45"/>
      <c r="O24" s="45"/>
      <c r="P24" s="45"/>
      <c r="Q24" s="45"/>
      <c r="R24" s="45"/>
    </row>
    <row r="25" spans="1:18" s="45" customFormat="1" ht="33" customHeight="1" x14ac:dyDescent="0.25">
      <c r="A25" s="43">
        <v>1</v>
      </c>
      <c r="B25" s="43">
        <v>1</v>
      </c>
      <c r="C25" s="17" t="s">
        <v>35</v>
      </c>
      <c r="D25" s="43">
        <v>50</v>
      </c>
      <c r="E25" s="43">
        <v>1</v>
      </c>
      <c r="F25" s="43">
        <v>6510216</v>
      </c>
      <c r="G25" s="17" t="s">
        <v>35</v>
      </c>
      <c r="H25" s="43">
        <v>50</v>
      </c>
      <c r="I25" s="43">
        <v>1</v>
      </c>
      <c r="J25" s="73"/>
      <c r="K25" s="43" t="s">
        <v>78</v>
      </c>
      <c r="L25" s="43"/>
    </row>
    <row r="26" spans="1:18" s="45" customFormat="1" ht="33" customHeight="1" x14ac:dyDescent="0.25">
      <c r="A26" s="43">
        <v>2</v>
      </c>
      <c r="B26" s="43">
        <v>5510412</v>
      </c>
      <c r="C26" s="17" t="s">
        <v>36</v>
      </c>
      <c r="D26" s="43">
        <v>50</v>
      </c>
      <c r="E26" s="43">
        <v>1</v>
      </c>
      <c r="F26" s="43">
        <v>6510412</v>
      </c>
      <c r="G26" s="17" t="s">
        <v>36</v>
      </c>
      <c r="H26" s="43">
        <v>50</v>
      </c>
      <c r="I26" s="43">
        <v>1</v>
      </c>
      <c r="J26" s="83"/>
      <c r="K26" s="43" t="s">
        <v>78</v>
      </c>
      <c r="L26" s="43"/>
    </row>
    <row r="27" spans="1:18" s="45" customFormat="1" ht="33" customHeight="1" x14ac:dyDescent="0.25">
      <c r="A27" s="43">
        <v>3</v>
      </c>
      <c r="B27" s="43"/>
      <c r="C27" s="17" t="s">
        <v>62</v>
      </c>
      <c r="D27" s="43">
        <v>50</v>
      </c>
      <c r="E27" s="43">
        <v>1</v>
      </c>
      <c r="F27" s="43"/>
      <c r="G27" s="44"/>
      <c r="H27" s="43"/>
      <c r="I27" s="43"/>
      <c r="J27" s="83"/>
      <c r="K27" s="43"/>
      <c r="L27" s="43"/>
    </row>
    <row r="28" spans="1:18" s="45" customFormat="1" ht="33" customHeight="1" x14ac:dyDescent="0.25">
      <c r="A28" s="43">
        <v>4</v>
      </c>
      <c r="B28" s="43"/>
      <c r="C28" s="17" t="s">
        <v>63</v>
      </c>
      <c r="D28" s="43">
        <v>50</v>
      </c>
      <c r="E28" s="43">
        <v>1</v>
      </c>
      <c r="F28" s="43"/>
      <c r="G28" s="44"/>
      <c r="H28" s="43"/>
      <c r="I28" s="43"/>
      <c r="J28" s="83"/>
      <c r="K28" s="43"/>
      <c r="L28" s="43"/>
    </row>
    <row r="29" spans="1:18" s="45" customFormat="1" ht="33" customHeight="1" x14ac:dyDescent="0.25">
      <c r="A29" s="43">
        <v>5</v>
      </c>
      <c r="B29" s="43">
        <v>5510414</v>
      </c>
      <c r="C29" s="19" t="s">
        <v>64</v>
      </c>
      <c r="D29" s="43">
        <v>50</v>
      </c>
      <c r="E29" s="43">
        <v>1</v>
      </c>
      <c r="F29" s="56"/>
      <c r="G29" s="56"/>
      <c r="H29" s="56"/>
      <c r="I29" s="56"/>
      <c r="J29" s="84"/>
      <c r="K29" s="43" t="s">
        <v>78</v>
      </c>
      <c r="L29" s="43"/>
    </row>
    <row r="30" spans="1:18" s="45" customFormat="1" ht="33" customHeight="1" x14ac:dyDescent="0.25">
      <c r="A30" s="43"/>
      <c r="B30" s="43"/>
      <c r="C30" s="56" t="s">
        <v>110</v>
      </c>
      <c r="D30" s="56">
        <f>SUM(D25:D29)</f>
        <v>250</v>
      </c>
      <c r="E30" s="56">
        <f>SUM(E25:E29)</f>
        <v>5</v>
      </c>
      <c r="F30" s="56">
        <f t="shared" ref="F30:I30" si="2">SUM(F25:F29)</f>
        <v>13020628</v>
      </c>
      <c r="G30" s="56"/>
      <c r="H30" s="56">
        <f t="shared" si="2"/>
        <v>100</v>
      </c>
      <c r="I30" s="56">
        <f t="shared" si="2"/>
        <v>2</v>
      </c>
      <c r="J30" s="62"/>
      <c r="K30" s="43"/>
      <c r="L30" s="43"/>
      <c r="M30" s="42"/>
      <c r="N30" s="42"/>
      <c r="O30" s="42"/>
      <c r="P30" s="42"/>
      <c r="Q30" s="42"/>
      <c r="R30" s="42"/>
    </row>
    <row r="31" spans="1:18" s="42" customFormat="1" ht="33" customHeight="1" x14ac:dyDescent="0.25">
      <c r="A31" s="87" t="s">
        <v>82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9"/>
      <c r="M31" s="45"/>
      <c r="N31" s="45"/>
      <c r="O31" s="45"/>
      <c r="P31" s="45"/>
      <c r="Q31" s="45"/>
      <c r="R31" s="45"/>
    </row>
    <row r="32" spans="1:18" s="45" customFormat="1" ht="33" customHeight="1" x14ac:dyDescent="0.25">
      <c r="A32" s="43">
        <v>1</v>
      </c>
      <c r="B32" s="43">
        <v>5510211</v>
      </c>
      <c r="C32" s="22" t="s">
        <v>81</v>
      </c>
      <c r="D32" s="43">
        <v>50</v>
      </c>
      <c r="E32" s="43">
        <v>1</v>
      </c>
      <c r="F32" s="43">
        <v>6510211</v>
      </c>
      <c r="G32" s="22" t="s">
        <v>81</v>
      </c>
      <c r="H32" s="43">
        <v>50</v>
      </c>
      <c r="I32" s="43">
        <v>1</v>
      </c>
      <c r="J32" s="73"/>
      <c r="K32" s="43" t="s">
        <v>78</v>
      </c>
      <c r="L32" s="43"/>
    </row>
    <row r="33" spans="1:18" s="45" customFormat="1" ht="33" customHeight="1" x14ac:dyDescent="0.25">
      <c r="A33" s="43">
        <v>2</v>
      </c>
      <c r="B33" s="43">
        <v>5520205</v>
      </c>
      <c r="C33" s="24" t="s">
        <v>91</v>
      </c>
      <c r="D33" s="43">
        <v>50</v>
      </c>
      <c r="E33" s="43">
        <v>1</v>
      </c>
      <c r="F33" s="43">
        <v>6520205</v>
      </c>
      <c r="G33" s="24" t="s">
        <v>91</v>
      </c>
      <c r="H33" s="43">
        <v>50</v>
      </c>
      <c r="I33" s="43">
        <v>1</v>
      </c>
      <c r="J33" s="83"/>
      <c r="K33" s="43" t="s">
        <v>78</v>
      </c>
      <c r="L33" s="43"/>
    </row>
    <row r="34" spans="1:18" s="45" customFormat="1" ht="33" customHeight="1" x14ac:dyDescent="0.25">
      <c r="A34" s="43">
        <v>3</v>
      </c>
      <c r="B34" s="43">
        <v>5520255</v>
      </c>
      <c r="C34" s="46"/>
      <c r="D34" s="43"/>
      <c r="E34" s="43"/>
      <c r="F34" s="43">
        <v>6520255</v>
      </c>
      <c r="G34" s="24" t="s">
        <v>92</v>
      </c>
      <c r="H34" s="43">
        <v>50</v>
      </c>
      <c r="I34" s="43">
        <v>1</v>
      </c>
      <c r="J34" s="83"/>
      <c r="K34" s="43" t="s">
        <v>78</v>
      </c>
      <c r="L34" s="43"/>
    </row>
    <row r="35" spans="1:18" s="45" customFormat="1" ht="33" customHeight="1" x14ac:dyDescent="0.25">
      <c r="A35" s="43"/>
      <c r="B35" s="43"/>
      <c r="C35" s="56" t="s">
        <v>110</v>
      </c>
      <c r="D35" s="56">
        <f>SUM(D32:D34)</f>
        <v>100</v>
      </c>
      <c r="E35" s="56">
        <f>SUM(E32:E34)</f>
        <v>2</v>
      </c>
      <c r="F35" s="56">
        <f>SUM(F32:F34)</f>
        <v>19550671</v>
      </c>
      <c r="G35" s="56"/>
      <c r="H35" s="56">
        <f>SUM(H32:H34)</f>
        <v>150</v>
      </c>
      <c r="I35" s="56">
        <f>SUM(I32:I34)</f>
        <v>3</v>
      </c>
      <c r="J35" s="62"/>
      <c r="K35" s="43"/>
      <c r="L35" s="43"/>
      <c r="M35" s="42"/>
      <c r="N35" s="42"/>
      <c r="O35" s="42"/>
      <c r="P35" s="42"/>
      <c r="Q35" s="42"/>
      <c r="R35" s="42"/>
    </row>
    <row r="36" spans="1:18" s="42" customFormat="1" ht="33" customHeight="1" x14ac:dyDescent="0.25">
      <c r="A36" s="47"/>
      <c r="B36" s="87" t="s">
        <v>75</v>
      </c>
      <c r="C36" s="88"/>
      <c r="D36" s="88"/>
      <c r="E36" s="88"/>
      <c r="F36" s="88"/>
      <c r="G36" s="88"/>
      <c r="H36" s="88"/>
      <c r="I36" s="88"/>
      <c r="J36" s="88"/>
      <c r="K36" s="88"/>
      <c r="L36" s="89"/>
      <c r="M36" s="45"/>
      <c r="N36" s="45"/>
      <c r="O36" s="45"/>
      <c r="P36" s="45"/>
      <c r="Q36" s="45"/>
      <c r="R36" s="45"/>
    </row>
    <row r="37" spans="1:18" s="45" customFormat="1" ht="33" customHeight="1" x14ac:dyDescent="0.25">
      <c r="A37" s="43">
        <v>1</v>
      </c>
      <c r="B37" s="43">
        <v>5510303</v>
      </c>
      <c r="C37" s="17" t="s">
        <v>52</v>
      </c>
      <c r="D37" s="55">
        <v>50</v>
      </c>
      <c r="E37" s="55">
        <v>1</v>
      </c>
      <c r="F37" s="43">
        <v>6510303</v>
      </c>
      <c r="G37" s="17" t="s">
        <v>52</v>
      </c>
      <c r="H37" s="43">
        <v>50</v>
      </c>
      <c r="I37" s="43">
        <v>1</v>
      </c>
      <c r="J37" s="59"/>
      <c r="K37" s="43" t="s">
        <v>78</v>
      </c>
      <c r="L37" s="43"/>
    </row>
    <row r="38" spans="1:18" s="42" customFormat="1" ht="33" customHeight="1" x14ac:dyDescent="0.25">
      <c r="A38" s="47"/>
      <c r="B38" s="87" t="s">
        <v>76</v>
      </c>
      <c r="C38" s="88"/>
      <c r="D38" s="88"/>
      <c r="E38" s="88"/>
      <c r="F38" s="88"/>
      <c r="G38" s="88"/>
      <c r="H38" s="88"/>
      <c r="I38" s="88"/>
      <c r="J38" s="88"/>
      <c r="K38" s="88"/>
      <c r="L38" s="89"/>
      <c r="M38" s="45"/>
      <c r="N38" s="45"/>
      <c r="O38" s="45"/>
      <c r="P38" s="45"/>
      <c r="Q38" s="45"/>
      <c r="R38" s="45"/>
    </row>
    <row r="39" spans="1:18" s="45" customFormat="1" ht="33" customHeight="1" x14ac:dyDescent="0.25">
      <c r="A39" s="43">
        <v>1</v>
      </c>
      <c r="B39" s="43">
        <v>5540204</v>
      </c>
      <c r="C39" s="22" t="s">
        <v>60</v>
      </c>
      <c r="D39" s="43">
        <v>50</v>
      </c>
      <c r="E39" s="43">
        <v>1</v>
      </c>
      <c r="F39" s="43">
        <v>6540204</v>
      </c>
      <c r="G39" s="22" t="s">
        <v>60</v>
      </c>
      <c r="H39" s="43">
        <v>50</v>
      </c>
      <c r="I39" s="43">
        <v>1</v>
      </c>
      <c r="J39" s="73"/>
      <c r="K39" s="43" t="s">
        <v>78</v>
      </c>
      <c r="L39" s="43"/>
    </row>
    <row r="40" spans="1:18" s="45" customFormat="1" ht="33" customHeight="1" x14ac:dyDescent="0.25">
      <c r="A40" s="43"/>
      <c r="B40" s="43">
        <v>5540207</v>
      </c>
      <c r="C40" s="56" t="s">
        <v>115</v>
      </c>
      <c r="D40" s="56">
        <f>SUM(D11+D13+D23+D30+D35+D37+D39)</f>
        <v>900</v>
      </c>
      <c r="E40" s="56">
        <f t="shared" ref="E40:I40" si="3">SUM(E11+E13+E23+E30+E35+E37+E39)</f>
        <v>18</v>
      </c>
      <c r="F40" s="56">
        <f t="shared" si="3"/>
        <v>77343137</v>
      </c>
      <c r="G40" s="56"/>
      <c r="H40" s="56">
        <f t="shared" si="3"/>
        <v>850</v>
      </c>
      <c r="I40" s="56">
        <f t="shared" si="3"/>
        <v>17</v>
      </c>
      <c r="J40" s="75"/>
      <c r="K40" s="43" t="s">
        <v>78</v>
      </c>
      <c r="L40" s="43"/>
      <c r="M40" s="31"/>
      <c r="N40" s="31"/>
      <c r="O40" s="31"/>
      <c r="P40" s="31"/>
      <c r="Q40" s="31"/>
      <c r="R40" s="31"/>
    </row>
    <row r="41" spans="1:18" ht="12.75" customHeight="1" x14ac:dyDescent="0.25">
      <c r="M41" s="48"/>
      <c r="N41" s="48"/>
      <c r="O41" s="48"/>
      <c r="P41" s="48"/>
      <c r="Q41" s="48"/>
      <c r="R41" s="48"/>
    </row>
    <row r="42" spans="1:18" s="48" customFormat="1" ht="29.25" customHeight="1" x14ac:dyDescent="0.25">
      <c r="C42" s="48" t="s">
        <v>83</v>
      </c>
      <c r="H42" s="90" t="s">
        <v>84</v>
      </c>
      <c r="I42" s="90"/>
      <c r="J42" s="90"/>
      <c r="K42" s="49"/>
      <c r="L42" s="49"/>
    </row>
    <row r="43" spans="1:18" s="48" customFormat="1" ht="20.25" customHeight="1" x14ac:dyDescent="0.25">
      <c r="K43" s="49"/>
      <c r="L43" s="49"/>
    </row>
    <row r="44" spans="1:18" s="48" customFormat="1" ht="20.25" customHeight="1" x14ac:dyDescent="0.25">
      <c r="K44" s="49"/>
      <c r="L44" s="49"/>
    </row>
    <row r="45" spans="1:18" s="48" customFormat="1" ht="20.25" customHeight="1" x14ac:dyDescent="0.25">
      <c r="K45" s="49"/>
      <c r="L45" s="49"/>
    </row>
    <row r="46" spans="1:18" s="48" customFormat="1" ht="20.25" customHeight="1" x14ac:dyDescent="0.25">
      <c r="K46" s="49"/>
      <c r="L46" s="49"/>
    </row>
    <row r="47" spans="1:18" s="48" customFormat="1" x14ac:dyDescent="0.25">
      <c r="C47" s="48" t="s">
        <v>105</v>
      </c>
      <c r="K47" s="49"/>
      <c r="L47" s="49"/>
      <c r="M47" s="31"/>
      <c r="N47" s="31"/>
      <c r="O47" s="31"/>
      <c r="P47" s="31"/>
      <c r="Q47" s="31"/>
      <c r="R47" s="31"/>
    </row>
    <row r="48" spans="1:18" x14ac:dyDescent="0.25">
      <c r="A48" s="50"/>
    </row>
    <row r="49" spans="1:1" x14ac:dyDescent="0.25">
      <c r="A49" s="50"/>
    </row>
    <row r="50" spans="1:1" x14ac:dyDescent="0.25">
      <c r="A50" s="50"/>
    </row>
    <row r="51" spans="1:1" x14ac:dyDescent="0.25">
      <c r="A51" s="50"/>
    </row>
    <row r="52" spans="1:1" x14ac:dyDescent="0.25">
      <c r="A52" s="50"/>
    </row>
    <row r="53" spans="1:1" x14ac:dyDescent="0.25">
      <c r="A53" s="50"/>
    </row>
  </sheetData>
  <mergeCells count="18">
    <mergeCell ref="A10:L10"/>
    <mergeCell ref="A12:L12"/>
    <mergeCell ref="A14:L14"/>
    <mergeCell ref="J15:J22"/>
    <mergeCell ref="A6:L6"/>
    <mergeCell ref="A8:A9"/>
    <mergeCell ref="B8:I8"/>
    <mergeCell ref="J8:J9"/>
    <mergeCell ref="K8:K9"/>
    <mergeCell ref="L8:L9"/>
    <mergeCell ref="B38:L38"/>
    <mergeCell ref="J39:J40"/>
    <mergeCell ref="B36:L36"/>
    <mergeCell ref="H42:J42"/>
    <mergeCell ref="A24:L24"/>
    <mergeCell ref="J25:J29"/>
    <mergeCell ref="A31:L31"/>
    <mergeCell ref="J32:J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7" zoomScale="110" zoomScaleNormal="110" workbookViewId="0">
      <selection activeCell="E40" sqref="E40"/>
    </sheetView>
  </sheetViews>
  <sheetFormatPr defaultRowHeight="15.75" x14ac:dyDescent="0.25"/>
  <cols>
    <col min="1" max="1" width="7.5" style="2" customWidth="1"/>
    <col min="2" max="2" width="12.5" style="2" customWidth="1"/>
    <col min="3" max="3" width="47.125" customWidth="1"/>
    <col min="4" max="4" width="13.5" style="2" customWidth="1"/>
    <col min="5" max="5" width="41.125" customWidth="1"/>
    <col min="6" max="7" width="5.375" customWidth="1"/>
    <col min="8" max="11" width="6" customWidth="1"/>
  </cols>
  <sheetData>
    <row r="1" spans="1:11" ht="16.5" customHeight="1" x14ac:dyDescent="0.25">
      <c r="A1" s="5" t="s">
        <v>58</v>
      </c>
      <c r="D1" s="13" t="s">
        <v>2</v>
      </c>
    </row>
    <row r="2" spans="1:11" ht="16.5" customHeight="1" x14ac:dyDescent="0.25">
      <c r="A2" s="6" t="s">
        <v>0</v>
      </c>
      <c r="D2" s="28" t="s">
        <v>3</v>
      </c>
    </row>
    <row r="3" spans="1:11" ht="16.5" customHeight="1" x14ac:dyDescent="0.25">
      <c r="A3" s="6" t="s">
        <v>87</v>
      </c>
      <c r="D3" s="27"/>
    </row>
    <row r="4" spans="1:11" x14ac:dyDescent="0.25">
      <c r="D4" s="26" t="s">
        <v>99</v>
      </c>
    </row>
    <row r="5" spans="1:11" ht="8.25" customHeight="1" x14ac:dyDescent="0.25"/>
    <row r="6" spans="1:11" ht="27" customHeight="1" x14ac:dyDescent="0.25">
      <c r="A6" s="93" t="s">
        <v>96</v>
      </c>
      <c r="B6" s="93"/>
      <c r="C6" s="93"/>
      <c r="D6" s="93"/>
      <c r="E6" s="93"/>
      <c r="F6" s="4"/>
      <c r="G6" s="4"/>
      <c r="H6" s="4"/>
    </row>
    <row r="7" spans="1:11" ht="6" customHeight="1" x14ac:dyDescent="0.25"/>
    <row r="8" spans="1:11" s="14" customFormat="1" ht="24.75" customHeight="1" x14ac:dyDescent="0.25">
      <c r="A8" s="94" t="s">
        <v>1</v>
      </c>
      <c r="B8" s="94" t="s">
        <v>80</v>
      </c>
      <c r="C8" s="94"/>
      <c r="D8" s="94"/>
      <c r="E8" s="94"/>
    </row>
    <row r="9" spans="1:11" s="3" customFormat="1" ht="24.75" customHeight="1" x14ac:dyDescent="0.25">
      <c r="A9" s="94"/>
      <c r="B9" s="15" t="s">
        <v>68</v>
      </c>
      <c r="C9" s="65" t="s">
        <v>5</v>
      </c>
      <c r="D9" s="15" t="s">
        <v>68</v>
      </c>
      <c r="E9" s="65" t="s">
        <v>6</v>
      </c>
    </row>
    <row r="10" spans="1:11" s="7" customFormat="1" ht="24.75" customHeight="1" x14ac:dyDescent="0.25">
      <c r="A10" s="92" t="s">
        <v>69</v>
      </c>
      <c r="B10" s="92"/>
      <c r="C10" s="92"/>
      <c r="D10" s="92"/>
      <c r="E10" s="92"/>
    </row>
    <row r="11" spans="1:11" s="18" customFormat="1" ht="24.75" customHeight="1" x14ac:dyDescent="0.25">
      <c r="A11" s="16">
        <v>1</v>
      </c>
      <c r="B11" s="16">
        <v>5480216</v>
      </c>
      <c r="C11" s="17" t="s">
        <v>8</v>
      </c>
      <c r="D11" s="16">
        <v>6480216</v>
      </c>
      <c r="E11" s="17" t="s">
        <v>8</v>
      </c>
    </row>
    <row r="12" spans="1:11" s="7" customFormat="1" ht="24.75" customHeight="1" x14ac:dyDescent="0.25">
      <c r="A12" s="92" t="s">
        <v>70</v>
      </c>
      <c r="B12" s="92"/>
      <c r="C12" s="92"/>
      <c r="D12" s="92"/>
      <c r="E12" s="92"/>
      <c r="F12" s="18"/>
      <c r="H12" s="18"/>
      <c r="I12" s="18"/>
      <c r="J12" s="18"/>
      <c r="K12" s="18"/>
    </row>
    <row r="13" spans="1:11" s="18" customFormat="1" ht="24.75" customHeight="1" x14ac:dyDescent="0.25">
      <c r="A13" s="16">
        <v>1</v>
      </c>
      <c r="B13" s="16">
        <v>5220202</v>
      </c>
      <c r="C13" s="19" t="s">
        <v>12</v>
      </c>
      <c r="D13" s="16">
        <v>6220202</v>
      </c>
      <c r="E13" s="19" t="s">
        <v>12</v>
      </c>
    </row>
    <row r="14" spans="1:11" s="7" customFormat="1" ht="24.75" customHeight="1" x14ac:dyDescent="0.25">
      <c r="A14" s="92" t="s">
        <v>71</v>
      </c>
      <c r="B14" s="92"/>
      <c r="C14" s="92"/>
      <c r="D14" s="92"/>
      <c r="E14" s="92"/>
      <c r="F14" s="18"/>
      <c r="H14" s="18"/>
      <c r="I14" s="18"/>
      <c r="J14" s="18"/>
      <c r="K14" s="18"/>
    </row>
    <row r="15" spans="1:11" s="18" customFormat="1" ht="24.75" customHeight="1" x14ac:dyDescent="0.25">
      <c r="A15" s="16">
        <v>1</v>
      </c>
      <c r="B15" s="16">
        <v>5340101</v>
      </c>
      <c r="C15" s="19" t="s">
        <v>13</v>
      </c>
      <c r="D15" s="16">
        <v>6340101</v>
      </c>
      <c r="E15" s="17" t="s">
        <v>14</v>
      </c>
    </row>
    <row r="16" spans="1:11" s="18" customFormat="1" ht="24.75" customHeight="1" x14ac:dyDescent="0.25">
      <c r="A16" s="16">
        <v>2</v>
      </c>
      <c r="B16" s="17"/>
      <c r="C16" s="17"/>
      <c r="D16" s="16">
        <v>6340114</v>
      </c>
      <c r="E16" s="17" t="s">
        <v>61</v>
      </c>
    </row>
    <row r="17" spans="1:11" s="18" customFormat="1" ht="24.75" customHeight="1" x14ac:dyDescent="0.25">
      <c r="A17" s="16">
        <v>3</v>
      </c>
      <c r="B17" s="16">
        <v>5340135</v>
      </c>
      <c r="C17" s="17" t="s">
        <v>15</v>
      </c>
      <c r="D17" s="16">
        <v>6340135</v>
      </c>
      <c r="E17" s="17" t="s">
        <v>15</v>
      </c>
    </row>
    <row r="18" spans="1:11" s="18" customFormat="1" ht="24.75" customHeight="1" x14ac:dyDescent="0.25">
      <c r="A18" s="16">
        <v>4</v>
      </c>
      <c r="B18" s="16">
        <v>5340137</v>
      </c>
      <c r="C18" s="17" t="s">
        <v>16</v>
      </c>
      <c r="D18" s="16">
        <v>6340137</v>
      </c>
      <c r="E18" s="17" t="s">
        <v>16</v>
      </c>
    </row>
    <row r="19" spans="1:11" s="18" customFormat="1" ht="24.75" customHeight="1" x14ac:dyDescent="0.25">
      <c r="A19" s="16">
        <v>5</v>
      </c>
      <c r="B19" s="16">
        <v>5340138</v>
      </c>
      <c r="C19" s="17" t="s">
        <v>17</v>
      </c>
      <c r="D19" s="16">
        <v>6340138</v>
      </c>
      <c r="E19" s="17" t="s">
        <v>18</v>
      </c>
    </row>
    <row r="20" spans="1:11" s="18" customFormat="1" ht="24.75" customHeight="1" x14ac:dyDescent="0.25">
      <c r="A20" s="16">
        <v>6</v>
      </c>
      <c r="B20" s="16">
        <v>5340202</v>
      </c>
      <c r="C20" s="17" t="s">
        <v>20</v>
      </c>
      <c r="D20" s="16">
        <v>6340202</v>
      </c>
      <c r="E20" s="17" t="s">
        <v>20</v>
      </c>
    </row>
    <row r="21" spans="1:11" s="18" customFormat="1" ht="24.75" customHeight="1" x14ac:dyDescent="0.25">
      <c r="A21" s="16">
        <v>7</v>
      </c>
      <c r="B21" s="16">
        <v>5340305</v>
      </c>
      <c r="C21" s="17" t="s">
        <v>22</v>
      </c>
      <c r="D21" s="16">
        <v>6340305</v>
      </c>
      <c r="E21" s="17" t="s">
        <v>22</v>
      </c>
    </row>
    <row r="22" spans="1:11" s="18" customFormat="1" ht="24.75" customHeight="1" x14ac:dyDescent="0.25">
      <c r="A22" s="16">
        <v>8</v>
      </c>
      <c r="B22" s="16">
        <v>5340310</v>
      </c>
      <c r="C22" s="17" t="s">
        <v>23</v>
      </c>
      <c r="D22" s="16">
        <v>6340310</v>
      </c>
      <c r="E22" s="17" t="s">
        <v>23</v>
      </c>
    </row>
    <row r="23" spans="1:11" s="20" customFormat="1" ht="24.75" customHeight="1" x14ac:dyDescent="0.25">
      <c r="A23" s="91" t="s">
        <v>73</v>
      </c>
      <c r="B23" s="91"/>
      <c r="C23" s="91"/>
      <c r="D23" s="91"/>
      <c r="E23" s="91"/>
      <c r="F23" s="18"/>
      <c r="H23" s="18"/>
      <c r="I23" s="18"/>
      <c r="J23" s="18"/>
      <c r="K23" s="18"/>
    </row>
    <row r="24" spans="1:11" s="18" customFormat="1" ht="24.75" customHeight="1" x14ac:dyDescent="0.25">
      <c r="A24" s="16">
        <v>1</v>
      </c>
      <c r="B24" s="16">
        <v>5520111</v>
      </c>
      <c r="C24" s="17" t="s">
        <v>35</v>
      </c>
      <c r="D24" s="16">
        <v>6520111</v>
      </c>
      <c r="E24" s="17" t="s">
        <v>35</v>
      </c>
    </row>
    <row r="25" spans="1:11" s="18" customFormat="1" ht="24.75" customHeight="1" x14ac:dyDescent="0.25">
      <c r="A25" s="16">
        <v>2</v>
      </c>
      <c r="B25" s="16">
        <v>5520131</v>
      </c>
      <c r="C25" s="17" t="s">
        <v>36</v>
      </c>
      <c r="D25" s="16">
        <v>6520131</v>
      </c>
      <c r="E25" s="17" t="s">
        <v>36</v>
      </c>
    </row>
    <row r="26" spans="1:11" s="18" customFormat="1" ht="24.75" customHeight="1" x14ac:dyDescent="0.25">
      <c r="A26" s="16">
        <v>3</v>
      </c>
      <c r="B26" s="16">
        <v>5520162</v>
      </c>
      <c r="C26" s="17" t="s">
        <v>62</v>
      </c>
      <c r="D26" s="16"/>
      <c r="E26" s="17"/>
    </row>
    <row r="27" spans="1:11" s="18" customFormat="1" ht="24.75" customHeight="1" x14ac:dyDescent="0.25">
      <c r="A27" s="16">
        <v>4</v>
      </c>
      <c r="B27" s="16">
        <v>5520165</v>
      </c>
      <c r="C27" s="17" t="s">
        <v>63</v>
      </c>
      <c r="D27" s="16"/>
      <c r="E27" s="17"/>
    </row>
    <row r="28" spans="1:11" s="18" customFormat="1" ht="24.75" customHeight="1" x14ac:dyDescent="0.25">
      <c r="A28" s="16">
        <v>5</v>
      </c>
      <c r="B28" s="16">
        <v>5520169</v>
      </c>
      <c r="C28" s="19" t="s">
        <v>64</v>
      </c>
      <c r="D28" s="16"/>
      <c r="E28" s="17"/>
    </row>
    <row r="29" spans="1:11" s="7" customFormat="1" ht="24.75" customHeight="1" x14ac:dyDescent="0.25">
      <c r="A29" s="21"/>
      <c r="B29" s="92" t="s">
        <v>75</v>
      </c>
      <c r="C29" s="92"/>
      <c r="D29" s="92"/>
      <c r="E29" s="92"/>
      <c r="F29" s="18"/>
      <c r="H29" s="18"/>
      <c r="I29" s="18"/>
      <c r="J29" s="18"/>
      <c r="K29" s="18"/>
    </row>
    <row r="30" spans="1:11" s="18" customFormat="1" ht="24.75" customHeight="1" x14ac:dyDescent="0.25">
      <c r="A30" s="16">
        <v>1</v>
      </c>
      <c r="B30" s="16">
        <v>5529006</v>
      </c>
      <c r="C30" s="17" t="s">
        <v>52</v>
      </c>
      <c r="D30" s="16">
        <v>6529006</v>
      </c>
      <c r="E30" s="17" t="s">
        <v>52</v>
      </c>
    </row>
    <row r="31" spans="1:11" s="7" customFormat="1" ht="24.75" customHeight="1" x14ac:dyDescent="0.25">
      <c r="A31" s="21"/>
      <c r="B31" s="92" t="s">
        <v>76</v>
      </c>
      <c r="C31" s="92"/>
      <c r="D31" s="92"/>
      <c r="E31" s="92"/>
      <c r="F31" s="18"/>
      <c r="H31" s="18"/>
      <c r="I31" s="18"/>
      <c r="J31" s="18"/>
      <c r="K31" s="18"/>
    </row>
    <row r="32" spans="1:11" s="23" customFormat="1" ht="24.75" customHeight="1" x14ac:dyDescent="0.25">
      <c r="A32" s="16">
        <v>1</v>
      </c>
      <c r="B32" s="16">
        <v>5810501</v>
      </c>
      <c r="C32" s="22" t="s">
        <v>60</v>
      </c>
      <c r="D32" s="16">
        <v>6810501</v>
      </c>
      <c r="E32" s="22" t="s">
        <v>60</v>
      </c>
      <c r="F32" s="18"/>
      <c r="H32" s="18"/>
      <c r="I32" s="18"/>
      <c r="J32" s="18"/>
      <c r="K32" s="18"/>
    </row>
    <row r="33" spans="1:11" s="23" customFormat="1" ht="24.75" customHeight="1" x14ac:dyDescent="0.25">
      <c r="A33" s="91" t="s">
        <v>82</v>
      </c>
      <c r="B33" s="91"/>
      <c r="C33" s="91"/>
      <c r="D33" s="91"/>
      <c r="E33" s="91"/>
      <c r="F33" s="18"/>
      <c r="H33" s="18"/>
      <c r="I33" s="18"/>
      <c r="J33" s="18"/>
      <c r="K33" s="18"/>
    </row>
    <row r="34" spans="1:11" s="23" customFormat="1" ht="24.75" customHeight="1" x14ac:dyDescent="0.25">
      <c r="A34" s="16">
        <v>1</v>
      </c>
      <c r="B34" s="16">
        <v>5580201</v>
      </c>
      <c r="C34" s="22" t="s">
        <v>81</v>
      </c>
      <c r="D34" s="16">
        <v>6580201</v>
      </c>
      <c r="E34" s="22" t="s">
        <v>81</v>
      </c>
      <c r="F34" s="18"/>
      <c r="H34" s="18"/>
      <c r="I34" s="18"/>
      <c r="J34" s="18"/>
      <c r="K34" s="18"/>
    </row>
    <row r="35" spans="1:11" s="23" customFormat="1" ht="24.75" customHeight="1" x14ac:dyDescent="0.25">
      <c r="A35" s="16">
        <v>2</v>
      </c>
      <c r="B35" s="16">
        <v>5580205</v>
      </c>
      <c r="C35" s="24" t="s">
        <v>91</v>
      </c>
      <c r="D35" s="16">
        <v>6580205</v>
      </c>
      <c r="E35" s="24" t="s">
        <v>91</v>
      </c>
      <c r="F35" s="18"/>
      <c r="H35" s="18"/>
      <c r="I35" s="18"/>
      <c r="J35" s="18"/>
      <c r="K35" s="18"/>
    </row>
    <row r="36" spans="1:11" s="23" customFormat="1" ht="24.75" customHeight="1" x14ac:dyDescent="0.25">
      <c r="A36" s="16">
        <v>3</v>
      </c>
      <c r="B36" s="66"/>
      <c r="C36" s="66"/>
      <c r="D36" s="16">
        <v>6580301</v>
      </c>
      <c r="E36" s="24" t="s">
        <v>92</v>
      </c>
      <c r="F36" s="18"/>
      <c r="H36" s="18"/>
      <c r="I36" s="18"/>
      <c r="J36" s="18"/>
      <c r="K36" s="18"/>
    </row>
    <row r="37" spans="1:11" ht="9" customHeight="1" x14ac:dyDescent="0.25"/>
    <row r="38" spans="1:11" s="11" customFormat="1" ht="19.5" customHeight="1" x14ac:dyDescent="0.25">
      <c r="A38" s="9" t="s">
        <v>88</v>
      </c>
      <c r="B38" s="10"/>
      <c r="D38" s="10"/>
    </row>
    <row r="39" spans="1:11" s="11" customFormat="1" ht="19.5" customHeight="1" x14ac:dyDescent="0.25">
      <c r="A39" s="12" t="s">
        <v>97</v>
      </c>
      <c r="D39" s="10"/>
    </row>
    <row r="40" spans="1:11" s="11" customFormat="1" ht="19.5" customHeight="1" x14ac:dyDescent="0.25">
      <c r="A40" s="12" t="s">
        <v>98</v>
      </c>
      <c r="D40" s="10"/>
    </row>
    <row r="41" spans="1:11" s="11" customFormat="1" ht="19.5" customHeight="1" x14ac:dyDescent="0.25">
      <c r="A41" s="9" t="s">
        <v>89</v>
      </c>
      <c r="B41" s="12"/>
      <c r="D41" s="10"/>
    </row>
    <row r="42" spans="1:11" s="11" customFormat="1" ht="19.5" customHeight="1" x14ac:dyDescent="0.25">
      <c r="A42" s="12" t="s">
        <v>101</v>
      </c>
      <c r="D42" s="10"/>
    </row>
    <row r="43" spans="1:11" s="11" customFormat="1" ht="19.5" customHeight="1" x14ac:dyDescent="0.25">
      <c r="A43" s="12" t="s">
        <v>100</v>
      </c>
      <c r="D43" s="10"/>
    </row>
    <row r="44" spans="1:11" ht="12.75" customHeight="1" x14ac:dyDescent="0.25">
      <c r="A44" s="8"/>
      <c r="B44" s="8"/>
    </row>
    <row r="45" spans="1:11" s="1" customFormat="1" ht="17.25" customHeight="1" x14ac:dyDescent="0.25">
      <c r="C45" s="25" t="s">
        <v>83</v>
      </c>
      <c r="E45" s="13" t="s">
        <v>84</v>
      </c>
    </row>
    <row r="46" spans="1:11" s="1" customFormat="1" ht="17.25" customHeight="1" x14ac:dyDescent="0.25">
      <c r="E46" s="25"/>
    </row>
    <row r="47" spans="1:11" s="1" customFormat="1" ht="17.25" customHeight="1" x14ac:dyDescent="0.25">
      <c r="E47" s="25"/>
    </row>
    <row r="48" spans="1:11" s="1" customFormat="1" ht="17.25" customHeight="1" x14ac:dyDescent="0.25">
      <c r="E48" s="25"/>
    </row>
    <row r="49" spans="1:5" s="1" customFormat="1" ht="17.25" customHeight="1" x14ac:dyDescent="0.25">
      <c r="E49" s="25"/>
    </row>
    <row r="50" spans="1:5" s="1" customFormat="1" x14ac:dyDescent="0.25">
      <c r="C50" s="25" t="s">
        <v>86</v>
      </c>
      <c r="E50" s="13" t="s">
        <v>85</v>
      </c>
    </row>
    <row r="51" spans="1:5" x14ac:dyDescent="0.25">
      <c r="A51" s="8"/>
    </row>
    <row r="52" spans="1:5" x14ac:dyDescent="0.25">
      <c r="A52" s="8"/>
    </row>
    <row r="53" spans="1:5" x14ac:dyDescent="0.25">
      <c r="A53" s="8"/>
    </row>
    <row r="54" spans="1:5" x14ac:dyDescent="0.25">
      <c r="A54" s="8"/>
    </row>
    <row r="55" spans="1:5" x14ac:dyDescent="0.25">
      <c r="A55" s="8"/>
    </row>
    <row r="56" spans="1:5" x14ac:dyDescent="0.25">
      <c r="A56" s="8"/>
    </row>
  </sheetData>
  <mergeCells count="10">
    <mergeCell ref="A23:E23"/>
    <mergeCell ref="B29:E29"/>
    <mergeCell ref="B31:E31"/>
    <mergeCell ref="A33:E33"/>
    <mergeCell ref="A6:E6"/>
    <mergeCell ref="A8:A9"/>
    <mergeCell ref="B8:E8"/>
    <mergeCell ref="A10:E10"/>
    <mergeCell ref="A12:E12"/>
    <mergeCell ref="A14:E14"/>
  </mergeCells>
  <printOptions horizontalCentered="1"/>
  <pageMargins left="1" right="0.5" top="0.3" bottom="0.4" header="0" footer="0.25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Solop 2017(chuyendoi)</vt:lpstr>
      <vt:lpstr>Solop 2017 (Xaydungmoi)</vt:lpstr>
      <vt:lpstr>XAYDUNGMOI </vt:lpstr>
      <vt:lpstr>Sheet2</vt:lpstr>
      <vt:lpstr>Sheet3</vt:lpstr>
      <vt:lpstr>Sheet4</vt:lpstr>
      <vt:lpstr>Sheet5</vt:lpstr>
      <vt:lpstr>'Solop 2017 (Xaydungmoi)'!Print_Titles</vt:lpstr>
      <vt:lpstr>'Solop 2017(chuyendoi)'!Print_Titles</vt:lpstr>
      <vt:lpstr>'XAYDUNGMOI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2017-07-10T07:53:52Z</cp:lastPrinted>
  <dcterms:created xsi:type="dcterms:W3CDTF">2017-03-23T07:53:44Z</dcterms:created>
  <dcterms:modified xsi:type="dcterms:W3CDTF">2017-07-11T10:07:23Z</dcterms:modified>
</cp:coreProperties>
</file>